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45" windowWidth="15480" windowHeight="11640" firstSheet="1" activeTab="1"/>
  </bookViews>
  <sheets>
    <sheet name="XDO_METADATA" sheetId="4" state="hidden" r:id="rId1"/>
    <sheet name="1" sheetId="6" r:id="rId2"/>
  </sheets>
  <definedNames>
    <definedName name="XDO_?AM_MM?">'1'!#REF!</definedName>
    <definedName name="XDO_?AM_MM_2?">'1'!#REF!</definedName>
    <definedName name="XDO_?AM_MM_3?">'1'!#REF!</definedName>
    <definedName name="XDO_?AM_YY?">'1'!#REF!</definedName>
    <definedName name="XDO_?AM_YY_2?">'1'!$C$12:$C$118</definedName>
    <definedName name="XDO_?AM_YY_3?">'1'!$C$12:$C$119</definedName>
    <definedName name="XDO_?BS?">'1'!#REF!</definedName>
    <definedName name="XDO_?CODE_T?">'1'!#REF!</definedName>
    <definedName name="XDO_?IL?">'1'!#REF!</definedName>
    <definedName name="XDO_?KBK?">'1'!#REF!</definedName>
    <definedName name="XDO_?KBK_2?">'1'!$A$12:$A$118</definedName>
    <definedName name="XDO_?NAME_BUD?">'1'!#REF!</definedName>
    <definedName name="XDO_?NAME_BUD_2?">'1'!#REF!</definedName>
    <definedName name="XDO_?NAME_MM?">'1'!#REF!</definedName>
    <definedName name="XDO_?NAME_T?">'1'!#REF!</definedName>
    <definedName name="XDO_?NAME_UFO?">'1'!#REF!</definedName>
    <definedName name="XDO_?NOTE?">'1'!#REF!</definedName>
    <definedName name="XDO_?NV?">'1'!#REF!</definedName>
    <definedName name="XDO_?REPORT_DATE?">'1'!#REF!</definedName>
    <definedName name="XDO_?REPORT_MM?">'1'!$A$6</definedName>
    <definedName name="XDO_?REPORT_MM_2?">'1'!#REF!</definedName>
    <definedName name="XDO_?SIGN5?">'1'!#REF!</definedName>
    <definedName name="XDO_?SIGN6?">'1'!#REF!</definedName>
    <definedName name="XDO_?SIGN7?">'1'!#REF!</definedName>
    <definedName name="XDO_GROUP_?EMPTY_1?">'1'!#REF!</definedName>
    <definedName name="XDO_GROUP_?LIST_DATA?">'1'!#REF!</definedName>
    <definedName name="XDO_GROUP_?LIST_DATA_2?">'1'!$A$12:$C$118</definedName>
    <definedName name="XDO_GROUP_?LIST_DATA_3?">'1'!$A$119:$C$119</definedName>
    <definedName name="XDO_GROUP_?REPPRT?">'1'!#REF!</definedName>
    <definedName name="_xlnm.Print_Titles" localSheetId="1">'1'!$11:$11</definedName>
  </definedNames>
  <calcPr calcId="162913"/>
</workbook>
</file>

<file path=xl/calcChain.xml><?xml version="1.0" encoding="utf-8"?>
<calcChain xmlns="http://schemas.openxmlformats.org/spreadsheetml/2006/main">
  <c r="C105" i="6" l="1"/>
  <c r="C62" i="6" l="1"/>
  <c r="C47" i="6"/>
  <c r="C46" i="6"/>
  <c r="C45" i="6"/>
  <c r="C31" i="6"/>
  <c r="C12" i="6"/>
  <c r="C42" i="6" l="1"/>
  <c r="C117" i="6" l="1"/>
  <c r="C20" i="6" l="1"/>
  <c r="C33" i="6"/>
  <c r="C64" i="6"/>
  <c r="C14" i="6"/>
  <c r="C66" i="6"/>
  <c r="C86" i="6"/>
  <c r="C44" i="6"/>
  <c r="C119" i="6" l="1"/>
</calcChain>
</file>

<file path=xl/sharedStrings.xml><?xml version="1.0" encoding="utf-8"?>
<sst xmlns="http://schemas.openxmlformats.org/spreadsheetml/2006/main" count="313" uniqueCount="284">
  <si>
    <t>BI Publisher Version</t>
  </si>
  <si>
    <t>XDO 6.0</t>
  </si>
  <si>
    <t>Version</t>
  </si>
  <si>
    <t>Template Code</t>
  </si>
  <si>
    <t>RV_R02-1.xls</t>
  </si>
  <si>
    <t>Last Modified Date:</t>
  </si>
  <si>
    <t>Last Modified By:</t>
  </si>
  <si>
    <t>Iskandarova Marya, Nevraev Andrey</t>
  </si>
  <si>
    <t>&lt;!-- Don't modify the section on and before this line --&gt;</t>
  </si>
  <si>
    <t>Data Constraints:</t>
  </si>
  <si>
    <t>XDO_GROUP_?REPPRT?</t>
  </si>
  <si>
    <t>&lt;xsl:for-each select=".//XXTRVA01"&gt;</t>
  </si>
  <si>
    <t>&lt;/xsl:for-each&gt;</t>
  </si>
  <si>
    <t>XDO_?NV?</t>
  </si>
  <si>
    <t>&lt;?concat('по кассовым поступлениям №  ',.//NOM_VED)?&gt;</t>
  </si>
  <si>
    <t>XDO_SHEET_?</t>
  </si>
  <si>
    <t>&lt;?.//XXTRVA01?&gt;</t>
  </si>
  <si>
    <t>XDO_?REPORT_DD?</t>
  </si>
  <si>
    <t>&lt;?substring(.//DATE_OTCH,1,2)?&gt;</t>
  </si>
  <si>
    <t>XDO_SHEET_NAME_?</t>
  </si>
  <si>
    <t>&lt;?.//NOM_VED?&gt;</t>
  </si>
  <si>
    <t>XDO_?REPORT_MM?</t>
  </si>
  <si>
    <t xml:space="preserve">&lt;xsl:variable name="Day" select="substring(.//DATE_OTCH, 1, 2)"/&gt; 
&lt;xsl:variable name="month" select="substring(.//DATE_OTCH, 4, 2)"/&gt;  
&lt;xsl:variable name="Year" select="substring(.//DATE_OTCH, 7, 4)"/&gt;
&lt;xsl:choose&gt;
   &lt;xsl:when test=" $month = '01'"&gt;
    &lt;xsl:value-of select="concat('на &amp;quot;', $Day, '&amp;quot; января  ', $Year, 'г.' )"/&gt;
   &lt;/xsl:when&gt;
   &lt;xsl:when test=" $month = '02'"&gt;
    &lt;xsl:value-of select="concat('на &amp;quot;', $Day,'&amp;quot; февраля ', $Year, 'г.' )"/&gt;
   &lt;/xsl:when&gt;  
 &lt;xsl:when test=" $month = '03'"&gt;
    &lt;xsl:value-of select="concat('на &amp;quot;', $Day,'&amp;quot; марта ', $Year, 'г.' )"/&gt;
   &lt;/xsl:when&gt;   
&lt;xsl:when test=" $month = '04'"&gt;
    &lt;xsl:value-of select="concat('на &amp;quot;', $Day, '&amp;quot; апреля ', $Year, 'г.' )"/&gt;
   &lt;/xsl:when&gt;   
&lt;xsl:when test=" $month = '05'"&gt;
    &lt;xsl:value-of select="concat('на &amp;quot;', $Day, '&amp;quot; мая ', $Year, 'г.' )"/&gt;
   &lt;/xsl:when&gt;   
&lt;xsl:when test=" $month = '06'"&gt;
    &lt;xsl:value-of select="concat('на &amp;quot;', $Day,'&amp;quot; июня ', $Year, 'г.' )"/&gt;
   &lt;/xsl:when&gt;   
&lt;xsl:when test=" $month = '07'"&gt;
    &lt;xsl:value-of select="concat('на &amp;quot;',$Day,'&amp;quot; июля ', $Year, 'г.' )"/&gt;
   &lt;/xsl:when&gt;   
&lt;xsl:when test=" $month = '08'"&gt;
    &lt;xsl:value-of select="concat('на &amp;quot;', $Day,'&amp;quot; августа ', $Year, 'г.' )"/&gt;
   &lt;/xsl:when&gt;   
&lt;xsl:when test=" $month = '09'"&gt;
    &lt;xsl:value-of select="concat('на &amp;quot;', $Day,'&amp;quot; сентября ', $Year, 'г.' )"/&gt;
   &lt;/xsl:when&gt;   
&lt;xsl:when test=" $month = '10'"&gt;
    &lt;xsl:value-of select="concat('на &amp;quot;',$Day,'&amp;quot; октября ', $Year, 'г.' )"/&gt;
   &lt;/xsl:when&gt;   
&lt;xsl:when test=" $month = '11'"&gt;
    &lt;xsl:value-of select="concat('на &amp;quot;',$Day,'&amp;quot; ноября ', $Year, 'г.' )"/&gt;
   &lt;/xsl:when&gt;   
&lt;xsl:when test=" $month = '12'"&gt;
    &lt;xsl:value-of select="concat('на &amp;quot;',$Day,'&amp;quot; декабря ', $Year, 'г.' )"/&gt;
&lt;/xsl:when&gt;
   &lt;xsl:otherwise&gt;
    &lt;xsl:value-of select="'на &amp;quot;__&amp;quot;_________  20__ г.'"/&gt;
   &lt;/xsl:otherwise&gt;
  &lt;/xsl:choose&gt; </t>
  </si>
  <si>
    <t>XDO_?REPORT_YY?</t>
  </si>
  <si>
    <t>&lt;?substring(.//DATE_OTCH,9,2)?&gt;</t>
  </si>
  <si>
    <t>XDO_?REPORT_DATE?</t>
  </si>
  <si>
    <t>&lt;?.//DATE_OTCH?&gt;</t>
  </si>
  <si>
    <t>XDO_?NAME_T?</t>
  </si>
  <si>
    <t>&lt;?.//NAME_TOFK?&gt;</t>
  </si>
  <si>
    <t>XDO_?CODE_T?</t>
  </si>
  <si>
    <t>&lt;?.//KOD_TOFK?&gt;</t>
  </si>
  <si>
    <t>XDO_?NAME_BUD?</t>
  </si>
  <si>
    <t>&lt;?.//BUDGET_NAME?&gt;</t>
  </si>
  <si>
    <t>XDO_?BS?</t>
  </si>
  <si>
    <t>&lt;?.//BS?&gt;</t>
  </si>
  <si>
    <t>XDO_?NAME_UFO?</t>
  </si>
  <si>
    <t>&lt;?.//NAME_UBP_FO?&gt;</t>
  </si>
  <si>
    <t>XDO_?NAME_MM?</t>
  </si>
  <si>
    <t>&lt;?concat('за ',.//MONTH)?&gt;</t>
  </si>
  <si>
    <t>XDO_GROUP_?LIST_DATA?</t>
  </si>
  <si>
    <t>&lt;xsl:for-each select=".//LIST_G_S1_D_DATA"&gt;
&lt;xsl:for-each select=".//G_S1_T"&gt;</t>
  </si>
  <si>
    <t>&lt;/xsl:for-each&gt;
&lt;/xsl:for-each&gt;</t>
  </si>
  <si>
    <t>XDO_?NAME_BUD_2?</t>
  </si>
  <si>
    <t>&lt;?.//NAME_BUD?&gt;</t>
  </si>
  <si>
    <t>XDO_?KBK?</t>
  </si>
  <si>
    <t>&lt;?concat(' ',substring(.//KBK,1,3),' ',substring(.//KBK,4,17))?&gt;</t>
  </si>
  <si>
    <t>XDO_?AM_MM?</t>
  </si>
  <si>
    <t>&lt;xsl:variable name="DT" select=".//AMOUNT_MONTH"/&gt; 
&lt;xsl:if test="$DT != ''"&gt;&lt;xsl:value-of select="$DT"/&gt;&lt;/xsl:if&gt;</t>
  </si>
  <si>
    <t>XDO_?AM_YY?</t>
  </si>
  <si>
    <t>&lt;xsl:variable name="DY" select=".//AMOUNT_YEAR"/&gt; 
&lt;xsl:if test="$DY != ''"&gt;&lt;xsl:value-of select="$DY"/&gt;&lt;/xsl:if&gt;</t>
  </si>
  <si>
    <t>XDO_?NOTE?</t>
  </si>
  <si>
    <t>&lt;?.//NOTE?&gt;</t>
  </si>
  <si>
    <t>XDO_GROUP_?EMPTY_1?</t>
  </si>
  <si>
    <t>&lt;xsl:if test="1=2"&gt;</t>
  </si>
  <si>
    <t>&lt;/xsl:if&gt;</t>
  </si>
  <si>
    <t>XDO_GROUP_?LIST_DATA_2?</t>
  </si>
  <si>
    <t>&lt;xsl:for-each select=".//LIST_G_S1_M_ITOG_KBK"&gt;
&lt;xsl:for-each select=".//T_S1_M_T"&gt;</t>
  </si>
  <si>
    <t>XDO_?IL?</t>
  </si>
  <si>
    <t>&lt;?.//IL?&gt;</t>
  </si>
  <si>
    <t>XDO_?KBK_2?</t>
  </si>
  <si>
    <t>XDO_?AM_MM_2?</t>
  </si>
  <si>
    <t>XDO_?AM_YY_2?</t>
  </si>
  <si>
    <t>XDO_GROUP_?LIST_DATA_3?</t>
  </si>
  <si>
    <t>&lt;xsl:for-each select=".//LIST_G_S1_D_DATA"&gt;</t>
  </si>
  <si>
    <t>XDO_?AM_MM_3?</t>
  </si>
  <si>
    <t>&lt;xsl:variable name="DT" select="sum(.//TOTAL_AMOUNT_MONTH)"/&gt;
&lt;xsl:value-of select="$DT"/&gt;</t>
  </si>
  <si>
    <t>&lt;xsl:variable name="DT" select="sum(.//AMOUNT_MONTH)"/&gt;
&lt;xsl:if test="$DT != ''"&gt;&lt;xsl:value-of select="$DT"/&gt;&lt;/xsl:if&gt;</t>
  </si>
  <si>
    <t>XDO_?AM_YY_3?</t>
  </si>
  <si>
    <t>&lt;xsl:variable name="DY" select="sum(.//TOTAL_AMOUNT_YEAR)"/&gt;
&lt;xsl:value-of select="$DY"/&gt;</t>
  </si>
  <si>
    <t>&lt;xsl:variable name="DY" select=".//AMOUNT_YEAR"/&gt;
&lt;xsl:if test="$DY != ''"&gt;&lt;xsl:value-of select="$DY"/&gt;&lt;/xsl:if&gt;</t>
  </si>
  <si>
    <t>XDO_?SIGN5?</t>
  </si>
  <si>
    <t>&lt;?//Oper_Signature5?&gt;</t>
  </si>
  <si>
    <t>XDO_?SIGN6?</t>
  </si>
  <si>
    <t>&lt;?//Oper_Signature6?&gt;</t>
  </si>
  <si>
    <t>XDO_?SIGN7?</t>
  </si>
  <si>
    <t>&lt;?//Oper_Signature7?&gt;</t>
  </si>
  <si>
    <t>XDO_?REPORT_DD_2?</t>
  </si>
  <si>
    <t>&lt;?substring(.//Oper_Signature8,9,2)?&gt;</t>
  </si>
  <si>
    <t>XDO_?REPORT_MM_2?</t>
  </si>
  <si>
    <t xml:space="preserve">&lt;xsl:variable name="Day" select="substring(.//Oper_Signature8, 9, 2)"/&gt; 
&lt;xsl:variable name="month" select="substring(.//Oper_Signature8, 6, 2)"/&gt;  
&lt;xsl:variable name="Year" select="substring(.//Oper_Signature8, 1, 4)"/&gt;
&lt;xsl:choose&gt;
   &lt;xsl:when test=" $month = '01'"&gt;
    &lt;xsl:value-of select="concat(' ','&amp;quot;', $Day, '&amp;quot; января  ', $Year, 'г.' )"/&gt;
   &lt;/xsl:when&gt;
   &lt;xsl:when test=" $month = '02'"&gt;
    &lt;xsl:value-of select="concat(' ','&amp;quot;', $Day,'&amp;quot; февраля ', $Year, 'г.' )"/&gt;
   &lt;/xsl:when&gt;  
 &lt;xsl:when test=" $month = '03'"&gt;
    &lt;xsl:value-of select="concat(' ','&amp;quot;', $Day,'&amp;quot; марта ', $Year, 'г.' )"/&gt;
   &lt;/xsl:when&gt;   
&lt;xsl:when test=" $month = '04'"&gt;
    &lt;xsl:value-of select="concat(' ','&amp;quot;', $Day, '&amp;quot; апреля ', $Year, 'г.' )"/&gt;
   &lt;/xsl:when&gt;   
&lt;xsl:when test=" $month = '05'"&gt;
    &lt;xsl:value-of select="concat(' ','&amp;quot;', $Day, '&amp;quot; мая ', $Year, 'г.' )"/&gt;
   &lt;/xsl:when&gt;   
&lt;xsl:when test=" $month = '06'"&gt;
    &lt;xsl:value-of select="concat(' ','&amp;quot;', $Day,'&amp;quot; июня ', $Year, 'г.' )"/&gt;
   &lt;/xsl:when&gt;   
&lt;xsl:when test=" $month = '07'"&gt;
    &lt;xsl:value-of select="concat(' ','&amp;quot;',$Day,'&amp;quot; июля ', $Year, 'г.' )"/&gt;
   &lt;/xsl:when&gt;   
&lt;xsl:when test=" $month = '08'"&gt;
    &lt;xsl:value-of select="concat(' ','&amp;quot;', $Day,'&amp;quot; августа ', $Year, 'г.' )"/&gt;
   &lt;/xsl:when&gt;   
&lt;xsl:when test=" $month = '09'"&gt;
    &lt;xsl:value-of select="concat(' ','&amp;quot;', $Day,'&amp;quot; сентября ', $Year, 'г.' )"/&gt;
   &lt;/xsl:when&gt;   
&lt;xsl:when test=" $month = '10'"&gt;
    &lt;xsl:value-of select="concat(' ','&amp;quot;',$Day,'&amp;quot; октября ', $Year, 'г.' )"/&gt;
   &lt;/xsl:when&gt;   
&lt;xsl:when test=" $month = '11'"&gt;
    &lt;xsl:value-of select="concat(' ','&amp;quot;',$Day,'&amp;quot; ноября ', $Year, 'г.' )"/&gt;
   &lt;/xsl:when&gt;   
&lt;xsl:when test=" $month = '12'"&gt;
    &lt;xsl:value-of select="concat(' ','&amp;quot;',$Day,'&amp;quot; декабря ', $Year, 'г.' )"/&gt;
&lt;/xsl:when&gt;
   &lt;xsl:otherwise&gt;
    &lt;xsl:value-of select="'&amp;quot;__&amp;quot;_________  20__ г.'"/&gt;
   &lt;/xsl:otherwise&gt;
  &lt;/xsl:choose&gt; </t>
  </si>
  <si>
    <t>XDO_?REPORT_YY_2?</t>
  </si>
  <si>
    <t>&lt;?substring(.//Oper_Signature8,3,2)?&gt;</t>
  </si>
  <si>
    <t>Код доходов</t>
  </si>
  <si>
    <t>Наименование</t>
  </si>
  <si>
    <t>045 0 00 00000 00 0000 000</t>
  </si>
  <si>
    <t>Министерство природных ресурсов и лесопромышленного комплекса Архангельской области</t>
  </si>
  <si>
    <t>048 0 00 00000 00 0000 000</t>
  </si>
  <si>
    <t>Федеральная служба по надзору в сфере природопользования</t>
  </si>
  <si>
    <t xml:space="preserve"> 048 1 12 01010 01 0000 120</t>
  </si>
  <si>
    <t xml:space="preserve"> 048 1 12 01030 01 0000 120</t>
  </si>
  <si>
    <t>Плата за выбросы загрязняющих веществ в водные объекты</t>
  </si>
  <si>
    <t>071 0 00 00000 00 0000 000</t>
  </si>
  <si>
    <t xml:space="preserve"> 071 1 13 02995 05 0000 130</t>
  </si>
  <si>
    <t>Прочие доходы от компенсации затрат бюджетов муниципальных районов</t>
  </si>
  <si>
    <t>Прочие субсидии бюджетам муниципальных районов</t>
  </si>
  <si>
    <t>Прочие субвенции бюджетам муниципальных районов</t>
  </si>
  <si>
    <t xml:space="preserve"> 095 1 17 05050 05 0000 180</t>
  </si>
  <si>
    <t>095 0 00 00000 00 0000 000</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</si>
  <si>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</si>
  <si>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</si>
  <si>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Субвенции бюджетам муниципальных районов на выполнение передаваемых полномочий субъектов Российской Федерации</t>
  </si>
  <si>
    <t>182 0 00 00000 00 0000 000</t>
  </si>
  <si>
    <t>Федеральная налоговая служба</t>
  </si>
  <si>
    <t xml:space="preserve"> 182 1 01 02010 01 0000 110</t>
  </si>
  <si>
    <t xml:space="preserve"> 182 1 01 02020 01 0000 110</t>
  </si>
  <si>
    <t xml:space="preserve"> 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</si>
  <si>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</si>
  <si>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Единый налог на вмененный доход для отдельных видов деятельности</t>
  </si>
  <si>
    <t xml:space="preserve"> 182 1 05 03010 01 0000 110</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</si>
  <si>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</si>
  <si>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t>
  </si>
  <si>
    <t xml:space="preserve"> 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</si>
  <si>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</si>
  <si>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188 0 00 00000 00 0000 000</t>
  </si>
  <si>
    <t>Управление Министерства внутренних дел Российской Федерации по Архангельской области</t>
  </si>
  <si>
    <t>об исполнении районного бюджета по кодам классификации доходов бюджетов</t>
  </si>
  <si>
    <t>331 0 00 00000 00 0000 000</t>
  </si>
  <si>
    <t>333 0 00 00000 00 0000 000</t>
  </si>
  <si>
    <t>334 0 00 00000 00 0000 000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</si>
  <si>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</si>
  <si>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333 1 11 05025 05 0000 120</t>
  </si>
  <si>
    <t xml:space="preserve"> 333 1 11 07015 05 0000 120</t>
  </si>
  <si>
    <t xml:space="preserve"> 333 1 11 09045 05 0000 120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</si>
  <si>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</si>
  <si>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333 1 14 02053 05 0000 410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</si>
  <si>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</si>
  <si>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</si>
  <si>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333 1 14 06025 05 0000 430</t>
  </si>
  <si>
    <t>Итого</t>
  </si>
  <si>
    <t>Прочие межбюджетные трансферты, передаваемые бюджетам муниципальных районов</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</si>
  <si>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</si>
  <si>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</si>
  <si>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</si>
  <si>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</si>
  <si>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</si>
  <si>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</si>
  <si>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 xml:space="preserve"> 331 1 13 02995 05 0000 130</t>
  </si>
  <si>
    <t>Прочие доходы от компенсации затрат бюджетов сельских поселений</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</si>
  <si>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</si>
  <si>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Плата за выбросы загрязняющих веществ в атмосферный воздух стационарными объектами</t>
  </si>
  <si>
    <t>Отчет</t>
  </si>
  <si>
    <t xml:space="preserve">                                                               Приложение № 1</t>
  </si>
  <si>
    <t xml:space="preserve">                                                               к решению Собрания депутатов</t>
  </si>
  <si>
    <t>Дотации бюджетам муниципальных районов на поддержку мер по обеспечению сбалансированности бюджетов</t>
  </si>
  <si>
    <t xml:space="preserve"> 331 2 07 05030 05 0000 180</t>
  </si>
  <si>
    <t>Прочие безвозмездные поступления в бюджеты муниципальных районов</t>
  </si>
  <si>
    <t>Исполнено за год</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</si>
  <si>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</si>
  <si>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104 0 00 00000 00 0000 000</t>
  </si>
  <si>
    <t>Министерство транспорта Архангельской области</t>
  </si>
  <si>
    <t>104 1 08 07142 01 0000 110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</si>
  <si>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</si>
  <si>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 xml:space="preserve"> 048 1 12 01041 01 0000 120</t>
  </si>
  <si>
    <t>Плата за размещение отходов производства</t>
  </si>
  <si>
    <t xml:space="preserve"> 331 1 13 02065 05 0000 130</t>
  </si>
  <si>
    <t>Доходы, поступающие в порядке возмещения расходов, понесенных в связи с эксплуатацией имущества муниципальных районов</t>
  </si>
  <si>
    <t>Субсидии бюджетам муниципальных районов на реализацию мероприятий по обеспечению жильем молодых семей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</si>
  <si>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</si>
  <si>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</si>
  <si>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</si>
  <si>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333 1 11 05013 05 0000 120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</si>
  <si>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</si>
  <si>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333 1 11 05075 05 0000 120</t>
  </si>
  <si>
    <t>Доходы от сдачи в аренду имущества, составляющего казну муниципальных районов (за исключением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</si>
  <si>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</si>
  <si>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Субсидия бюджетам муниципальных районов на поддержку отрасли культуры</t>
  </si>
  <si>
    <t>Плата за размещение твердых коммунальных отходов</t>
  </si>
  <si>
    <t xml:space="preserve"> 048 1 12 01042 01 0000 120</t>
  </si>
  <si>
    <t xml:space="preserve"> 071 2 02 29999 05 0000 150</t>
  </si>
  <si>
    <t xml:space="preserve"> 071 2 02 30024 05 0000 150</t>
  </si>
  <si>
    <t xml:space="preserve"> 071 2 02 30029 05 0000 150</t>
  </si>
  <si>
    <t xml:space="preserve"> 071 2 02 39999 05 0000 150</t>
  </si>
  <si>
    <t xml:space="preserve"> 095 2 0215001 05 0000 150</t>
  </si>
  <si>
    <t xml:space="preserve"> 095 2 0215002 05 0000 150</t>
  </si>
  <si>
    <t xml:space="preserve"> 095 2 02 29999 05 0000 150</t>
  </si>
  <si>
    <t xml:space="preserve"> 095 2 02 30024 05 0000 150</t>
  </si>
  <si>
    <t xml:space="preserve"> 095 2 02 35118 05 0000 150</t>
  </si>
  <si>
    <t xml:space="preserve"> 331 2 02 20216 05 0000 150</t>
  </si>
  <si>
    <t>331 2 02 25497 05 0000 150</t>
  </si>
  <si>
    <t xml:space="preserve"> 331 2 02 29999 05 0000 150</t>
  </si>
  <si>
    <t xml:space="preserve"> 331 2 02 30024 05 0000 150</t>
  </si>
  <si>
    <t xml:space="preserve"> 331 2 02 39998 05 0000 150</t>
  </si>
  <si>
    <t>Единая субвенция бюджетам муниципальных районов</t>
  </si>
  <si>
    <t>331 2 02 49999 05 0000 150</t>
  </si>
  <si>
    <t xml:space="preserve"> 333 1 11 05035 05 0000 120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</si>
  <si>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</si>
  <si>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</si>
  <si>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</si>
  <si>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333 1 13 02995 05 0000 130</t>
  </si>
  <si>
    <t>334 2 02 25519 05 0000 150</t>
  </si>
  <si>
    <t xml:space="preserve"> 334 2 02 29999 05 0000 150</t>
  </si>
  <si>
    <t xml:space="preserve"> 334 2 02 49999 05 0000 150</t>
  </si>
  <si>
    <t xml:space="preserve"> 334 2 19 60010 05 0000 150</t>
  </si>
  <si>
    <t>335 1 13 02995 05 0000 130</t>
  </si>
  <si>
    <t>Контрольно-счетная комиссия Пинежского муниципального района</t>
  </si>
  <si>
    <t>335 0 00 00000 00 0000 000</t>
  </si>
  <si>
    <t xml:space="preserve"> 334 1 13 02995 05 0000 130</t>
  </si>
  <si>
    <t xml:space="preserve"> 071 2 02 49999 05 0000 150</t>
  </si>
  <si>
    <t xml:space="preserve"> 331 2 18 60010 05 0000 150</t>
  </si>
  <si>
    <t>435 0 00 00000 00 0000 000</t>
  </si>
  <si>
    <t>Агенство по организационному обеспечению деятельности мировых судей Архангельской области</t>
  </si>
  <si>
    <t>Административные штрафы, установленные Кодексом РФ об административных правонарушениях</t>
  </si>
  <si>
    <t xml:space="preserve"> 435 1 16 01000 01 0000 140</t>
  </si>
  <si>
    <t>333 1 16 10061 05 0000 140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</si>
  <si>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</si>
  <si>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333 1 17 05050 05 0000 180</t>
  </si>
  <si>
    <t>331 2 02 27112 05 0000 150</t>
  </si>
  <si>
    <t>Субсидии бюджетам муниципальных районов на софинансирование капитальных вложений в объекты муниципальной собственности</t>
  </si>
  <si>
    <t>331 2 02 25576 05 0000 150</t>
  </si>
  <si>
    <t>Субсидии бюджетам муниципальных районов на реализацию мероприятий по комплексному развитию сельских территорий</t>
  </si>
  <si>
    <t>331 1 16 10061 05 0000 140</t>
  </si>
  <si>
    <t>301 0 00 00000 00 0000 000</t>
  </si>
  <si>
    <t xml:space="preserve"> 301 1 16 01000 01 0000 140</t>
  </si>
  <si>
    <t>Администрация Губернатора Архангельской области и Правительства Архангельской области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</si>
  <si>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</si>
  <si>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 xml:space="preserve"> 188 1 16 10123 01 0051 140</t>
  </si>
  <si>
    <t xml:space="preserve"> 095 1 13 02995 05 0000 130</t>
  </si>
  <si>
    <t xml:space="preserve"> 095 2 19 60010 05 0000 150</t>
  </si>
  <si>
    <t xml:space="preserve"> 071 2 02 25304 05 0000 150</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</si>
  <si>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 Архангельской области </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</si>
  <si>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</si>
  <si>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045 1 16 11050 01 0000 140</t>
  </si>
  <si>
    <t xml:space="preserve"> 331 1 16 10123 01 0051 140</t>
  </si>
  <si>
    <t xml:space="preserve"> 071 2 02 35303 05 0000 150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</si>
  <si>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</si>
  <si>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</si>
  <si>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</si>
  <si>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 xml:space="preserve"> 182 1 05 01000 00 0000 110</t>
  </si>
  <si>
    <t>Налог, взимаемый в связи с применением упрощенной системы налогообложения</t>
  </si>
  <si>
    <t xml:space="preserve"> 182 1 05 02000 02 0000 110</t>
  </si>
  <si>
    <t>182 1 05 04000 02 0000 110</t>
  </si>
  <si>
    <t xml:space="preserve"> 331 1 16 11050 01 0000 140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</si>
  <si>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</si>
  <si>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 xml:space="preserve"> 334 2 18 05010 05 0000 150</t>
  </si>
  <si>
    <t xml:space="preserve"> 334 2 18 60010 05 0000 150</t>
  </si>
  <si>
    <t>Доходы бюджетов муниципальных районов от возврата бюджетными учреждениями остатков субсидий прошлых лет</t>
  </si>
  <si>
    <t xml:space="preserve"> 071 2 18 05010 05 0000 150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</si>
  <si>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</si>
  <si>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 xml:space="preserve"> 331 2 02 35120 05 0000 150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</si>
  <si>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</si>
  <si>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331 2 19 45159 05 0000 150</t>
  </si>
  <si>
    <t xml:space="preserve"> 331 2 19 25497 05 0000 150</t>
  </si>
  <si>
    <t xml:space="preserve"> 333 2 02 25511 05 0000 150</t>
  </si>
  <si>
    <t>333 2 02 35082 05 0000 150</t>
  </si>
  <si>
    <t>Субсидии бюджетам муниципальных районов на проведение комплексных кадастровых работ</t>
  </si>
  <si>
    <t>333 2 02 39999 05 0000 150</t>
  </si>
  <si>
    <t xml:space="preserve"> 333 2 18 60010 05 0000 150</t>
  </si>
  <si>
    <t>334 2 02 25513 05 0000 150</t>
  </si>
  <si>
    <t>Субсидии бюджетам муниципальных районов на развитие сети учреждений культурно-досугового типа</t>
  </si>
  <si>
    <t xml:space="preserve">Управление образования администрации Пинежского муниципального района  Архангельской области  </t>
  </si>
  <si>
    <t>Комитет по финансам Администрации Пинежского муниципального района Архангельской области</t>
  </si>
  <si>
    <t>Администрация Пинежского муниципального района Архангельской области</t>
  </si>
  <si>
    <t>Комитет по управлению муниципальным имуществом  и ЖКХ администрации Пинежского  муниципального района Архангельской области</t>
  </si>
  <si>
    <t xml:space="preserve">Отдел по культуре и туризму Администрации Пинежского муниципального района Архангельской области </t>
  </si>
  <si>
    <t>Возврат остатков субсидий на реализацию мероприятий по обеспечению жильем молодых семей из бюджетов муниципальных районов</t>
  </si>
  <si>
    <t>Возврат остатков иных межбюджетных трансфертов на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районов</t>
  </si>
  <si>
    <t xml:space="preserve"> 048 1 16 11050 01 0000 140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</si>
  <si>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</si>
  <si>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071 2 02 25753 05 0000 150</t>
  </si>
  <si>
    <t>Субсидии бюджетам муниципальных районов на софинансирование закупки и монтажа оборудования для создания "умных" спортивных площадок</t>
  </si>
  <si>
    <t xml:space="preserve"> 071 2 02 45179 05 0000 150</t>
  </si>
  <si>
    <t xml:space="preserve"> 071 2 19 25304 05 0000 150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</si>
  <si>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</si>
  <si>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</si>
  <si>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</si>
  <si>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 182 1 01 02130 01 0000 110</t>
  </si>
  <si>
    <t xml:space="preserve"> 182 1 01 02140 01 0000 110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</si>
  <si>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</si>
  <si>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</si>
  <si>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182 1 03 02230 01 0000 110</t>
  </si>
  <si>
    <t>182 1 03 02240 01 0000 110</t>
  </si>
  <si>
    <t>182 1 03 02250 01 0000 110</t>
  </si>
  <si>
    <t>182 1 03 02260 01 0000 110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</si>
  <si>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</si>
  <si>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Транспортный налог с физических лиц</t>
  </si>
  <si>
    <t>182 1 06 04012 02 0000 110</t>
  </si>
  <si>
    <t xml:space="preserve"> 331 1 17 05050 05 0000 180</t>
  </si>
  <si>
    <t xml:space="preserve"> 333 1 14 06013 05 0000 430</t>
  </si>
  <si>
    <t>333 2 02 29999 05 0000 150</t>
  </si>
  <si>
    <t>333 2 02 40014 05 0000 150</t>
  </si>
  <si>
    <t>334 2 02 25467 05 0000 150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</si>
  <si>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</si>
  <si>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Сумма, рублей</t>
  </si>
  <si>
    <t xml:space="preserve">                                                                          от  31 мая 2024 года № 105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</si>
</sst>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0"/>
      <name val="Arial Cyr"/>
      <charset val="204"/>
    </font>
    <font>
      <sz val="8"/>
      <name val="Arial Cyr"/>
      <charset val="204"/>
    </font>
    <font>
      <u/>
      <sz val="10"/>
      <color indexed="12"/>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indexed="8"/>
      <name val="Times New Roman"/>
      <family val="1"/>
      <charset val="204"/>
    </font>
    <font>
      <sz val="8"/>
      <name val="Times New Roman"/>
      <family val="1"/>
      <charset val="204"/>
    </font>
    <font>
      <b/>
      <sz val="10"/>
      <name val="Times New Roman"/>
      <family val="1"/>
      <charset val="204"/>
    </font>
    <font>
      <b/>
      <sz val="8"/>
      <name val="Times New Roman"/>
      <family val="1"/>
      <charset val="204"/>
    </font>
    <font>
      <b/>
      <sz val="8"/>
      <color indexed="10"/>
      <name val="Times New Roman"/>
      <family val="1"/>
      <charset val="204"/>
    </font>
    <font>
      <sz val="10"/>
      <name val="Times New Roman"/>
      <family val="1"/>
      <charset val="204"/>
    </font>
    <font>
      <sz val="12"/>
      <color indexed="8"/>
      <name val="Arial"/>
      <family val="2"/>
      <charset val="204"/>
    </font>
    <font>
      <sz val="10"/>
      <name val="Arial"/>
      <family val="2"/>
      <charset val="204"/>
    </font>
    <font>
      <sz val="14"/>
      <name val="Times New Roman"/>
      <family val="1"/>
      <charset val="204"/>
    </font>
    <font>
      <sz val="8"/>
      <color rgb="FF000000"/>
      <name val="Arial"/>
      <family val="2"/>
      <charset val="204"/>
    </font>
    <font>
      <sz val="10"/>
      <color rgb="FF00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top/>
      <bottom style="thin">
        <color rgb="FF000000"/>
      </bottom>
      <diagonal/>
    </border>
    <border>
      <left style="thin">
        <color indexed="64"/>
      </left>
      <right style="thin">
        <color indexed="64"/>
      </right>
      <top/>
      <bottom/>
      <diagonal/>
    </border>
    <border>
      <left/>
      <right style="thin">
        <color indexed="64"/>
      </right>
      <top/>
      <bottom/>
      <diagonal/>
    </border>
  </borders>
  <cellStyleXfs count="44">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29" fillId="0" borderId="21">
      <alignment horizontal="left" wrapText="1" indent="2"/>
    </xf>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7" borderId="1" applyNumberFormat="0" applyAlignment="0" applyProtection="0"/>
    <xf numFmtId="0" fontId="6" fillId="20" borderId="2" applyNumberFormat="0" applyAlignment="0" applyProtection="0"/>
    <xf numFmtId="0" fontId="7" fillId="20" borderId="1" applyNumberFormat="0" applyAlignment="0" applyProtection="0"/>
    <xf numFmtId="0" fontId="2" fillId="0" borderId="0" applyNumberFormat="0" applyFill="0" applyBorder="0" applyAlignment="0" applyProtection="0">
      <alignment vertical="top"/>
      <protection locked="0"/>
    </xf>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0" borderId="6" applyNumberFormat="0" applyFill="0" applyAlignment="0" applyProtection="0"/>
    <xf numFmtId="0" fontId="12" fillId="21" borderId="7" applyNumberFormat="0" applyAlignment="0" applyProtection="0"/>
    <xf numFmtId="0" fontId="13" fillId="0" borderId="0" applyNumberFormat="0" applyFill="0" applyBorder="0" applyAlignment="0" applyProtection="0"/>
    <xf numFmtId="0" fontId="14" fillId="22" borderId="0" applyNumberFormat="0" applyBorder="0" applyAlignment="0" applyProtection="0"/>
    <xf numFmtId="0" fontId="15" fillId="3" borderId="0" applyNumberFormat="0" applyBorder="0" applyAlignment="0" applyProtection="0"/>
    <xf numFmtId="0" fontId="16" fillId="0" borderId="0" applyNumberFormat="0" applyFill="0" applyBorder="0" applyAlignment="0" applyProtection="0"/>
    <xf numFmtId="0" fontId="3" fillId="23" borderId="8" applyNumberFormat="0" applyFont="0" applyAlignment="0" applyProtection="0"/>
    <xf numFmtId="0" fontId="17" fillId="0" borderId="9" applyNumberFormat="0" applyFill="0" applyAlignment="0" applyProtection="0"/>
    <xf numFmtId="0" fontId="18" fillId="0" borderId="0" applyNumberFormat="0" applyFill="0" applyBorder="0" applyAlignment="0" applyProtection="0"/>
    <xf numFmtId="0" fontId="19" fillId="4" borderId="0" applyNumberFormat="0" applyBorder="0" applyAlignment="0" applyProtection="0"/>
  </cellStyleXfs>
  <cellXfs count="76">
    <xf numFmtId="0" fontId="0" fillId="0" borderId="0" xfId="0"/>
    <xf numFmtId="0" fontId="0" fillId="0" borderId="0" xfId="0" applyFill="1"/>
    <xf numFmtId="0" fontId="21" fillId="0" borderId="0" xfId="0" applyFont="1"/>
    <xf numFmtId="0" fontId="23" fillId="24" borderId="10" xfId="0" applyFont="1" applyFill="1" applyBorder="1"/>
    <xf numFmtId="0" fontId="21" fillId="0" borderId="10" xfId="0" applyFont="1" applyFill="1" applyBorder="1" applyAlignment="1">
      <alignment wrapText="1"/>
    </xf>
    <xf numFmtId="0" fontId="21" fillId="0" borderId="0" xfId="0" applyFont="1" applyFill="1" applyAlignment="1">
      <alignment wrapText="1"/>
    </xf>
    <xf numFmtId="0" fontId="21" fillId="0" borderId="10" xfId="0" applyFont="1" applyFill="1" applyBorder="1" applyAlignment="1">
      <alignment horizontal="left" wrapText="1"/>
    </xf>
    <xf numFmtId="15" fontId="21" fillId="0" borderId="10" xfId="0" applyNumberFormat="1" applyFont="1" applyFill="1" applyBorder="1" applyAlignment="1">
      <alignment horizontal="left" wrapText="1"/>
    </xf>
    <xf numFmtId="0" fontId="23" fillId="0" borderId="0" xfId="0" applyFont="1"/>
    <xf numFmtId="0" fontId="24" fillId="0" borderId="0" xfId="0" applyFont="1"/>
    <xf numFmtId="0" fontId="21" fillId="25" borderId="11" xfId="0" applyFont="1" applyFill="1" applyBorder="1"/>
    <xf numFmtId="0" fontId="21" fillId="25" borderId="12" xfId="0" applyFont="1" applyFill="1" applyBorder="1"/>
    <xf numFmtId="0" fontId="21" fillId="25" borderId="13" xfId="0" applyFont="1" applyFill="1" applyBorder="1"/>
    <xf numFmtId="0" fontId="21" fillId="0" borderId="0" xfId="29" applyNumberFormat="1" applyFont="1" applyFill="1" applyAlignment="1" applyProtection="1">
      <alignment wrapText="1"/>
    </xf>
    <xf numFmtId="0" fontId="20" fillId="0" borderId="0" xfId="0" applyFont="1" applyFill="1" applyBorder="1" applyAlignment="1">
      <alignment wrapText="1"/>
    </xf>
    <xf numFmtId="0" fontId="21" fillId="0" borderId="0" xfId="0" applyFont="1" applyFill="1" applyBorder="1"/>
    <xf numFmtId="0" fontId="21" fillId="25" borderId="12" xfId="0" applyFont="1" applyFill="1" applyBorder="1" applyAlignment="1">
      <alignment wrapText="1"/>
    </xf>
    <xf numFmtId="0" fontId="21" fillId="25" borderId="13" xfId="0" applyFont="1" applyFill="1" applyBorder="1" applyAlignment="1">
      <alignment wrapText="1"/>
    </xf>
    <xf numFmtId="0" fontId="21" fillId="0" borderId="0" xfId="0" applyFont="1" applyFill="1"/>
    <xf numFmtId="0" fontId="0" fillId="0" borderId="0" xfId="0" applyAlignment="1">
      <alignment wrapText="1"/>
    </xf>
    <xf numFmtId="0" fontId="21" fillId="0" borderId="0" xfId="0" applyFont="1" applyAlignment="1">
      <alignment wrapText="1"/>
    </xf>
    <xf numFmtId="0" fontId="21" fillId="0" borderId="0" xfId="29" applyNumberFormat="1" applyFont="1" applyFill="1" applyBorder="1" applyAlignment="1" applyProtection="1">
      <alignment wrapText="1"/>
    </xf>
    <xf numFmtId="0" fontId="21" fillId="0" borderId="0" xfId="0" applyFont="1" applyFill="1" applyBorder="1" applyAlignment="1">
      <alignment wrapText="1"/>
    </xf>
    <xf numFmtId="0" fontId="0" fillId="25" borderId="10" xfId="0" applyFill="1" applyBorder="1"/>
    <xf numFmtId="0" fontId="26" fillId="25" borderId="10" xfId="0" applyFont="1" applyFill="1" applyBorder="1" applyAlignment="1">
      <alignment wrapText="1"/>
    </xf>
    <xf numFmtId="0" fontId="0" fillId="0" borderId="0" xfId="0" applyFill="1" applyBorder="1"/>
    <xf numFmtId="0" fontId="0" fillId="25" borderId="10" xfId="0" applyFill="1" applyBorder="1" applyAlignment="1">
      <alignment wrapText="1"/>
    </xf>
    <xf numFmtId="0" fontId="21" fillId="0" borderId="10" xfId="0" applyFont="1" applyBorder="1" applyAlignment="1">
      <alignment horizontal="center"/>
    </xf>
    <xf numFmtId="0" fontId="0" fillId="26" borderId="0" xfId="0" applyFill="1"/>
    <xf numFmtId="0" fontId="27" fillId="26" borderId="0" xfId="0" applyFont="1" applyFill="1"/>
    <xf numFmtId="164" fontId="21" fillId="0" borderId="0" xfId="0" applyNumberFormat="1" applyFont="1"/>
    <xf numFmtId="0" fontId="25" fillId="27" borderId="10" xfId="0" applyFont="1" applyFill="1" applyBorder="1" applyAlignment="1">
      <alignment horizontal="center" vertical="center" wrapText="1"/>
    </xf>
    <xf numFmtId="0" fontId="25" fillId="27" borderId="10" xfId="0" applyFont="1" applyFill="1" applyBorder="1" applyAlignment="1">
      <alignment vertical="center" wrapText="1"/>
    </xf>
    <xf numFmtId="0" fontId="21" fillId="27" borderId="0" xfId="0" applyFont="1" applyFill="1"/>
    <xf numFmtId="0" fontId="25" fillId="27" borderId="10" xfId="0" applyNumberFormat="1" applyFont="1" applyFill="1" applyBorder="1" applyAlignment="1">
      <alignment vertical="center" wrapText="1"/>
    </xf>
    <xf numFmtId="0" fontId="25" fillId="27" borderId="0" xfId="0" applyFont="1" applyFill="1" applyAlignment="1">
      <alignment vertical="top" wrapText="1"/>
    </xf>
    <xf numFmtId="0" fontId="25" fillId="27" borderId="14" xfId="0" applyFont="1" applyFill="1" applyBorder="1" applyAlignment="1">
      <alignment horizontal="left" vertical="top" wrapText="1"/>
    </xf>
    <xf numFmtId="0" fontId="25" fillId="27" borderId="0" xfId="0" applyNumberFormat="1" applyFont="1" applyFill="1" applyAlignment="1">
      <alignment vertical="top" wrapText="1"/>
    </xf>
    <xf numFmtId="0" fontId="25" fillId="27" borderId="15" xfId="0" applyFont="1" applyFill="1" applyBorder="1" applyAlignment="1">
      <alignment vertical="top" wrapText="1"/>
    </xf>
    <xf numFmtId="0" fontId="25" fillId="27" borderId="10" xfId="0" applyFont="1" applyFill="1" applyBorder="1" applyAlignment="1">
      <alignment wrapText="1"/>
    </xf>
    <xf numFmtId="0" fontId="25" fillId="27" borderId="0" xfId="0" applyFont="1" applyFill="1" applyAlignment="1">
      <alignment vertical="center" wrapText="1"/>
    </xf>
    <xf numFmtId="0" fontId="25" fillId="27" borderId="10" xfId="0" applyFont="1" applyFill="1" applyBorder="1" applyAlignment="1">
      <alignment vertical="top" wrapText="1"/>
    </xf>
    <xf numFmtId="0" fontId="25" fillId="27" borderId="10" xfId="0" applyFont="1" applyFill="1" applyBorder="1" applyAlignment="1">
      <alignment horizontal="left" vertical="center"/>
    </xf>
    <xf numFmtId="0" fontId="25" fillId="27" borderId="16" xfId="0" applyFont="1" applyFill="1" applyBorder="1" applyAlignment="1">
      <alignment horizontal="left" vertical="top" wrapText="1"/>
    </xf>
    <xf numFmtId="0" fontId="25" fillId="27" borderId="10" xfId="0" applyFont="1" applyFill="1" applyBorder="1" applyAlignment="1">
      <alignment horizontal="left" vertical="center" wrapText="1"/>
    </xf>
    <xf numFmtId="0" fontId="25" fillId="0" borderId="0" xfId="0" applyFont="1" applyAlignment="1">
      <alignment wrapText="1"/>
    </xf>
    <xf numFmtId="0" fontId="30" fillId="0" borderId="22" xfId="19" applyNumberFormat="1" applyFont="1" applyBorder="1" applyAlignment="1" applyProtection="1">
      <alignment vertical="top" wrapText="1"/>
    </xf>
    <xf numFmtId="0" fontId="30" fillId="0" borderId="24" xfId="19" applyNumberFormat="1" applyFont="1" applyBorder="1" applyAlignment="1" applyProtection="1">
      <alignment vertical="top" wrapText="1"/>
    </xf>
    <xf numFmtId="0" fontId="30" fillId="0" borderId="22" xfId="19" applyNumberFormat="1" applyFont="1" applyBorder="1" applyAlignment="1" applyProtection="1">
      <alignment vertical="center" wrapText="1"/>
    </xf>
    <xf numFmtId="0" fontId="25" fillId="0" borderId="10" xfId="0" applyFont="1" applyBorder="1" applyAlignment="1">
      <alignment wrapText="1"/>
    </xf>
    <xf numFmtId="0" fontId="25" fillId="0" borderId="10" xfId="19" applyNumberFormat="1" applyFont="1" applyBorder="1" applyAlignment="1" applyProtection="1">
      <alignment vertical="top" wrapText="1"/>
    </xf>
    <xf numFmtId="4" fontId="25" fillId="27" borderId="10" xfId="0" applyNumberFormat="1" applyFont="1" applyFill="1" applyBorder="1" applyAlignment="1">
      <alignment vertical="center" wrapText="1"/>
    </xf>
    <xf numFmtId="4" fontId="25" fillId="27" borderId="23" xfId="0" applyNumberFormat="1" applyFont="1" applyFill="1" applyBorder="1" applyAlignment="1">
      <alignment vertical="center" wrapText="1"/>
    </xf>
    <xf numFmtId="4" fontId="25" fillId="27" borderId="10" xfId="0" applyNumberFormat="1" applyFont="1" applyFill="1" applyBorder="1" applyAlignment="1">
      <alignment horizontal="right" vertical="center" wrapText="1"/>
    </xf>
    <xf numFmtId="4" fontId="25" fillId="27" borderId="15" xfId="0" applyNumberFormat="1" applyFont="1" applyFill="1" applyBorder="1" applyAlignment="1">
      <alignment horizontal="right" vertical="center"/>
    </xf>
    <xf numFmtId="4" fontId="21" fillId="0" borderId="0" xfId="0" applyNumberFormat="1" applyFont="1"/>
    <xf numFmtId="0" fontId="25" fillId="27" borderId="19" xfId="0" applyFont="1" applyFill="1" applyBorder="1" applyAlignment="1">
      <alignment horizontal="center" vertical="center" wrapText="1"/>
    </xf>
    <xf numFmtId="0" fontId="25" fillId="27" borderId="20" xfId="0" applyFont="1" applyFill="1" applyBorder="1" applyAlignment="1">
      <alignment horizontal="center" vertical="center" wrapText="1"/>
    </xf>
    <xf numFmtId="0" fontId="30" fillId="0" borderId="19" xfId="19" applyNumberFormat="1" applyFont="1" applyBorder="1" applyAlignment="1" applyProtection="1">
      <alignment vertical="top" wrapText="1"/>
    </xf>
    <xf numFmtId="0" fontId="30" fillId="0" borderId="25" xfId="19" applyNumberFormat="1" applyFont="1" applyBorder="1" applyAlignment="1" applyProtection="1">
      <alignment vertical="top" wrapText="1"/>
    </xf>
    <xf numFmtId="0" fontId="30" fillId="0" borderId="10" xfId="19" applyNumberFormat="1" applyFont="1" applyBorder="1" applyAlignment="1" applyProtection="1">
      <alignment vertical="top" wrapText="1"/>
    </xf>
    <xf numFmtId="0" fontId="21" fillId="0" borderId="20" xfId="0" applyFont="1" applyBorder="1" applyAlignment="1">
      <alignment horizontal="center" vertical="center"/>
    </xf>
    <xf numFmtId="0" fontId="30" fillId="0" borderId="20" xfId="19" applyNumberFormat="1" applyFont="1" applyBorder="1" applyAlignment="1" applyProtection="1">
      <alignment vertical="top" wrapText="1"/>
    </xf>
    <xf numFmtId="0" fontId="25" fillId="27" borderId="15" xfId="0" applyFont="1" applyFill="1" applyBorder="1" applyAlignment="1">
      <alignment vertical="center" wrapText="1"/>
    </xf>
    <xf numFmtId="0" fontId="25" fillId="0" borderId="0" xfId="0" applyFont="1" applyAlignment="1">
      <alignment vertical="center" wrapText="1"/>
    </xf>
    <xf numFmtId="0" fontId="22" fillId="27" borderId="0" xfId="0" applyFont="1" applyFill="1" applyBorder="1" applyAlignment="1"/>
    <xf numFmtId="0" fontId="21" fillId="27" borderId="0" xfId="0" applyFont="1" applyFill="1" applyAlignment="1">
      <alignment horizontal="right"/>
    </xf>
    <xf numFmtId="0" fontId="25" fillId="27" borderId="0" xfId="0" applyFont="1" applyFill="1" applyBorder="1" applyAlignment="1">
      <alignment horizontal="center"/>
    </xf>
    <xf numFmtId="0" fontId="21" fillId="0" borderId="19" xfId="0" applyFont="1" applyBorder="1" applyAlignment="1">
      <alignment horizontal="center" vertical="center"/>
    </xf>
    <xf numFmtId="0" fontId="21" fillId="0" borderId="26" xfId="0" applyFont="1" applyBorder="1" applyAlignment="1">
      <alignment horizontal="center" vertical="center"/>
    </xf>
    <xf numFmtId="0" fontId="21" fillId="0" borderId="20" xfId="0" applyFont="1" applyBorder="1" applyAlignment="1">
      <alignment horizontal="center" vertical="center"/>
    </xf>
    <xf numFmtId="0" fontId="21" fillId="0" borderId="17" xfId="0" applyFont="1" applyBorder="1" applyAlignment="1">
      <alignment horizontal="center" vertical="center"/>
    </xf>
    <xf numFmtId="0" fontId="21" fillId="0" borderId="27" xfId="0" applyFont="1" applyBorder="1" applyAlignment="1">
      <alignment horizontal="center" vertical="center"/>
    </xf>
    <xf numFmtId="0" fontId="21" fillId="0" borderId="18" xfId="0" applyFont="1" applyBorder="1" applyAlignment="1">
      <alignment horizontal="center" vertical="center"/>
    </xf>
    <xf numFmtId="0" fontId="28" fillId="27" borderId="0" xfId="0" applyFont="1" applyFill="1" applyAlignment="1">
      <alignment horizontal="center"/>
    </xf>
    <xf numFmtId="0" fontId="28" fillId="27" borderId="0" xfId="0" applyFont="1" applyFill="1" applyBorder="1" applyAlignment="1">
      <alignment horizontal="center" wrapText="1"/>
    </xf>
  </cellXfs>
  <cellStyles count="44">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1" xfId="19"/>
    <cellStyle name="Акцент1" xfId="20" builtinId="29" customBuiltin="1"/>
    <cellStyle name="Акцент2" xfId="21" builtinId="33" customBuiltin="1"/>
    <cellStyle name="Акцент3" xfId="22" builtinId="37" customBuiltin="1"/>
    <cellStyle name="Акцент4" xfId="23" builtinId="41" customBuiltin="1"/>
    <cellStyle name="Акцент5" xfId="24" builtinId="45" customBuiltin="1"/>
    <cellStyle name="Акцент6" xfId="25" builtinId="49" customBuiltin="1"/>
    <cellStyle name="Ввод " xfId="26" builtinId="20" customBuiltin="1"/>
    <cellStyle name="Вывод" xfId="27" builtinId="21" customBuiltin="1"/>
    <cellStyle name="Вычисление" xfId="28" builtinId="22" customBuiltin="1"/>
    <cellStyle name="Гиперссылка" xfId="29" builtinId="8"/>
    <cellStyle name="Заголовок 1" xfId="30" builtinId="16" customBuiltin="1"/>
    <cellStyle name="Заголовок 2" xfId="31" builtinId="17" customBuiltin="1"/>
    <cellStyle name="Заголовок 3" xfId="32" builtinId="18" customBuiltin="1"/>
    <cellStyle name="Заголовок 4" xfId="33" builtinId="19" customBuiltin="1"/>
    <cellStyle name="Итог" xfId="34" builtinId="25" customBuiltin="1"/>
    <cellStyle name="Контрольная ячейка" xfId="35" builtinId="23" customBuiltin="1"/>
    <cellStyle name="Название" xfId="36" builtinId="15" customBuiltin="1"/>
    <cellStyle name="Нейтральный" xfId="37" builtinId="28" customBuiltin="1"/>
    <cellStyle name="Обычный" xfId="0" builtinId="0"/>
    <cellStyle name="Плохой" xfId="38" builtinId="27" customBuiltin="1"/>
    <cellStyle name="Пояснение" xfId="39" builtinId="53" customBuiltin="1"/>
    <cellStyle name="Примечание" xfId="40" builtinId="10" customBuiltin="1"/>
    <cellStyle name="Связанная ячейка" xfId="41" builtinId="24" customBuiltin="1"/>
    <cellStyle name="Текст предупреждения" xfId="42" builtinId="11" customBuiltin="1"/>
    <cellStyle name="Хороший"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X912"/>
  <sheetViews>
    <sheetView topLeftCell="AE881" zoomScale="115" zoomScaleNormal="115" workbookViewId="0">
      <selection activeCell="AX912" sqref="AX912"/>
    </sheetView>
  </sheetViews>
  <sheetFormatPr defaultRowHeight="12.75" x14ac:dyDescent="0.2"/>
  <cols>
    <col min="1" max="1" width="36" customWidth="1"/>
    <col min="2" max="2" width="79.140625" style="1" customWidth="1"/>
    <col min="3" max="3" width="22.140625" style="1" customWidth="1"/>
    <col min="4" max="4" width="32.28515625" customWidth="1"/>
    <col min="5" max="5" width="11.7109375" customWidth="1"/>
  </cols>
  <sheetData>
    <row r="1" spans="1:50" x14ac:dyDescent="0.2">
      <c r="A1" s="3" t="s">
        <v>0</v>
      </c>
      <c r="B1" s="4" t="s">
        <v>1</v>
      </c>
      <c r="C1" s="5"/>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row>
    <row r="2" spans="1:50" x14ac:dyDescent="0.2">
      <c r="A2" s="3" t="s">
        <v>2</v>
      </c>
      <c r="B2" s="6">
        <v>1</v>
      </c>
      <c r="C2" s="5"/>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row>
    <row r="3" spans="1:50" x14ac:dyDescent="0.2">
      <c r="A3" s="3" t="s">
        <v>3</v>
      </c>
      <c r="B3" s="4" t="s">
        <v>4</v>
      </c>
      <c r="C3" s="5"/>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row>
    <row r="4" spans="1:50" x14ac:dyDescent="0.2">
      <c r="A4" s="3" t="s">
        <v>5</v>
      </c>
      <c r="B4" s="7">
        <v>41003</v>
      </c>
      <c r="C4" s="5"/>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row>
    <row r="5" spans="1:50" x14ac:dyDescent="0.2">
      <c r="A5" s="3" t="s">
        <v>6</v>
      </c>
      <c r="B5" s="4" t="s">
        <v>7</v>
      </c>
      <c r="C5" s="5"/>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1:50" x14ac:dyDescent="0.2">
      <c r="A6" s="2"/>
      <c r="B6" s="5"/>
      <c r="C6" s="5"/>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row>
    <row r="7" spans="1:50" x14ac:dyDescent="0.2">
      <c r="A7" s="8"/>
      <c r="B7" s="5"/>
      <c r="C7" s="5"/>
      <c r="D7" s="9" t="s">
        <v>8</v>
      </c>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row>
    <row r="8" spans="1:50" ht="0.75" customHeight="1" x14ac:dyDescent="0.2">
      <c r="A8" s="2"/>
      <c r="B8" s="5"/>
      <c r="C8" s="5"/>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row>
    <row r="9" spans="1:50" ht="15" customHeight="1" x14ac:dyDescent="0.2">
      <c r="A9" s="2" t="s">
        <v>9</v>
      </c>
      <c r="B9" s="5"/>
      <c r="C9" s="5"/>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row>
    <row r="10" spans="1:50" ht="15" customHeight="1" x14ac:dyDescent="0.2">
      <c r="A10" s="10" t="s">
        <v>10</v>
      </c>
      <c r="B10" s="11" t="s">
        <v>11</v>
      </c>
      <c r="C10" s="12" t="s">
        <v>12</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row>
    <row r="11" spans="1:50" ht="15" customHeight="1" x14ac:dyDescent="0.2">
      <c r="A11" s="2" t="s">
        <v>13</v>
      </c>
      <c r="B11" s="13" t="s">
        <v>14</v>
      </c>
      <c r="C11" s="15"/>
      <c r="D11" s="28" t="s">
        <v>15</v>
      </c>
      <c r="E11" s="29" t="s">
        <v>16</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row>
    <row r="12" spans="1:50" ht="15" customHeight="1" x14ac:dyDescent="0.2">
      <c r="A12" s="2" t="s">
        <v>17</v>
      </c>
      <c r="B12" s="13" t="s">
        <v>18</v>
      </c>
      <c r="C12" s="15"/>
      <c r="D12" s="28" t="s">
        <v>19</v>
      </c>
      <c r="E12" s="29" t="s">
        <v>20</v>
      </c>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row>
    <row r="13" spans="1:50" ht="409.5" customHeight="1" x14ac:dyDescent="0.2">
      <c r="A13" s="2" t="s">
        <v>21</v>
      </c>
      <c r="B13" s="13" t="s">
        <v>22</v>
      </c>
      <c r="C13" s="1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row>
    <row r="14" spans="1:50" x14ac:dyDescent="0.2">
      <c r="A14" s="2" t="s">
        <v>23</v>
      </c>
      <c r="B14" s="13" t="s">
        <v>24</v>
      </c>
      <c r="C14" s="14"/>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row>
    <row r="15" spans="1:50" x14ac:dyDescent="0.2">
      <c r="A15" s="2" t="s">
        <v>25</v>
      </c>
      <c r="B15" s="13" t="s">
        <v>26</v>
      </c>
      <c r="C15" s="14"/>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row>
    <row r="16" spans="1:50" x14ac:dyDescent="0.2">
      <c r="A16" s="2" t="s">
        <v>27</v>
      </c>
      <c r="B16" s="13" t="s">
        <v>28</v>
      </c>
      <c r="C16" s="14"/>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row>
    <row r="17" spans="1:50" x14ac:dyDescent="0.2">
      <c r="A17" s="2" t="s">
        <v>29</v>
      </c>
      <c r="B17" s="13" t="s">
        <v>30</v>
      </c>
      <c r="C17" s="14"/>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row>
    <row r="18" spans="1:50" x14ac:dyDescent="0.2">
      <c r="A18" s="2" t="s">
        <v>31</v>
      </c>
      <c r="B18" s="13" t="s">
        <v>32</v>
      </c>
      <c r="C18" s="14"/>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row>
    <row r="19" spans="1:50" x14ac:dyDescent="0.2">
      <c r="A19" s="2" t="s">
        <v>33</v>
      </c>
      <c r="B19" s="13" t="s">
        <v>34</v>
      </c>
      <c r="C19" s="14"/>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row>
    <row r="20" spans="1:50" x14ac:dyDescent="0.2">
      <c r="A20" s="2" t="s">
        <v>35</v>
      </c>
      <c r="B20" s="13" t="s">
        <v>36</v>
      </c>
      <c r="C20" s="14"/>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row>
    <row r="21" spans="1:50" x14ac:dyDescent="0.2">
      <c r="A21" s="2" t="s">
        <v>37</v>
      </c>
      <c r="B21" s="13" t="s">
        <v>38</v>
      </c>
      <c r="C21" s="14"/>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row>
    <row r="22" spans="1:50" ht="13.5" customHeight="1" x14ac:dyDescent="0.2">
      <c r="A22" s="2"/>
      <c r="B22" s="13"/>
      <c r="C22" s="14"/>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row>
    <row r="23" spans="1:50" ht="22.5" customHeight="1" x14ac:dyDescent="0.2">
      <c r="A23" s="10" t="s">
        <v>39</v>
      </c>
      <c r="B23" s="16" t="s">
        <v>40</v>
      </c>
      <c r="C23" s="17" t="s">
        <v>41</v>
      </c>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row>
    <row r="24" spans="1:50" x14ac:dyDescent="0.2">
      <c r="A24" s="2" t="s">
        <v>42</v>
      </c>
      <c r="B24" s="13" t="s">
        <v>43</v>
      </c>
      <c r="C24" s="14"/>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row>
    <row r="25" spans="1:50" x14ac:dyDescent="0.2">
      <c r="A25" s="2" t="s">
        <v>44</v>
      </c>
      <c r="B25" s="13" t="s">
        <v>45</v>
      </c>
      <c r="C25" s="14"/>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row>
    <row r="26" spans="1:50" ht="25.5" customHeight="1" x14ac:dyDescent="0.2">
      <c r="A26" s="23" t="s">
        <v>46</v>
      </c>
      <c r="B26" s="19" t="s">
        <v>47</v>
      </c>
      <c r="C26" s="24"/>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row>
    <row r="27" spans="1:50" ht="25.5" customHeight="1" x14ac:dyDescent="0.2">
      <c r="A27" s="23" t="s">
        <v>48</v>
      </c>
      <c r="B27" s="19" t="s">
        <v>49</v>
      </c>
      <c r="C27" s="24"/>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row>
    <row r="28" spans="1:50" x14ac:dyDescent="0.2">
      <c r="A28" s="2" t="s">
        <v>50</v>
      </c>
      <c r="B28" s="22" t="s">
        <v>51</v>
      </c>
      <c r="C28" s="2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row>
    <row r="29" spans="1:50" ht="13.5" customHeight="1" x14ac:dyDescent="0.2">
      <c r="A29" s="23" t="s">
        <v>52</v>
      </c>
      <c r="B29" s="26" t="s">
        <v>53</v>
      </c>
      <c r="C29" s="26" t="s">
        <v>54</v>
      </c>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row>
    <row r="30" spans="1:50" ht="22.5" customHeight="1" x14ac:dyDescent="0.2">
      <c r="A30" s="10" t="s">
        <v>55</v>
      </c>
      <c r="B30" s="16" t="s">
        <v>56</v>
      </c>
      <c r="C30" s="17" t="s">
        <v>41</v>
      </c>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row>
    <row r="31" spans="1:50" x14ac:dyDescent="0.2">
      <c r="A31" s="2" t="s">
        <v>57</v>
      </c>
      <c r="B31" s="22" t="s">
        <v>58</v>
      </c>
      <c r="C31" s="2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row>
    <row r="32" spans="1:50" x14ac:dyDescent="0.2">
      <c r="A32" s="2" t="s">
        <v>59</v>
      </c>
      <c r="B32" s="13" t="s">
        <v>45</v>
      </c>
      <c r="C32" s="14"/>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row>
    <row r="33" spans="1:50" ht="25.5" customHeight="1" x14ac:dyDescent="0.2">
      <c r="A33" s="23" t="s">
        <v>60</v>
      </c>
      <c r="B33" s="19" t="s">
        <v>47</v>
      </c>
      <c r="C33" s="24"/>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row>
    <row r="34" spans="1:50" ht="25.5" customHeight="1" x14ac:dyDescent="0.2">
      <c r="A34" s="23" t="s">
        <v>61</v>
      </c>
      <c r="B34" s="19" t="s">
        <v>49</v>
      </c>
      <c r="C34" s="24"/>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row>
    <row r="35" spans="1:50" ht="13.5" customHeight="1" x14ac:dyDescent="0.2">
      <c r="A35" s="2"/>
      <c r="B35" s="13"/>
      <c r="C35" s="14"/>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row>
    <row r="36" spans="1:50" x14ac:dyDescent="0.2">
      <c r="A36" s="10" t="s">
        <v>62</v>
      </c>
      <c r="B36" s="16" t="s">
        <v>63</v>
      </c>
      <c r="C36" s="17" t="s">
        <v>12</v>
      </c>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row>
    <row r="37" spans="1:50" ht="45" customHeight="1" x14ac:dyDescent="0.2">
      <c r="A37" s="23" t="s">
        <v>64</v>
      </c>
      <c r="B37" s="19" t="s">
        <v>65</v>
      </c>
      <c r="C37" s="24"/>
      <c r="D37" s="20" t="s">
        <v>66</v>
      </c>
      <c r="E37" s="2" t="s">
        <v>54</v>
      </c>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row>
    <row r="38" spans="1:50" ht="45" customHeight="1" x14ac:dyDescent="0.2">
      <c r="A38" s="23" t="s">
        <v>67</v>
      </c>
      <c r="B38" s="19" t="s">
        <v>68</v>
      </c>
      <c r="C38" s="24"/>
      <c r="D38" s="20" t="s">
        <v>69</v>
      </c>
      <c r="E38" s="2" t="s">
        <v>54</v>
      </c>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row>
    <row r="39" spans="1:50" x14ac:dyDescent="0.2">
      <c r="A39" s="2"/>
      <c r="B39" s="13"/>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row>
    <row r="40" spans="1:50" x14ac:dyDescent="0.2">
      <c r="A40" s="23" t="s">
        <v>70</v>
      </c>
      <c r="B40" s="13" t="s">
        <v>71</v>
      </c>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row>
    <row r="41" spans="1:50" x14ac:dyDescent="0.2">
      <c r="A41" s="23" t="s">
        <v>72</v>
      </c>
      <c r="B41" s="13" t="s">
        <v>73</v>
      </c>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row>
    <row r="42" spans="1:50" x14ac:dyDescent="0.2">
      <c r="A42" s="23" t="s">
        <v>74</v>
      </c>
      <c r="B42" s="13" t="s">
        <v>75</v>
      </c>
      <c r="C42" s="14"/>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row>
    <row r="43" spans="1:50" x14ac:dyDescent="0.2">
      <c r="A43" s="2" t="s">
        <v>76</v>
      </c>
      <c r="B43" s="13" t="s">
        <v>77</v>
      </c>
      <c r="C43" s="14"/>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row>
    <row r="44" spans="1:50" ht="409.5" customHeight="1" x14ac:dyDescent="0.2">
      <c r="A44" s="2" t="s">
        <v>78</v>
      </c>
      <c r="B44" s="13" t="s">
        <v>79</v>
      </c>
      <c r="C44" s="14"/>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row>
    <row r="45" spans="1:50" x14ac:dyDescent="0.2">
      <c r="A45" s="2" t="s">
        <v>80</v>
      </c>
      <c r="B45" s="13" t="s">
        <v>81</v>
      </c>
      <c r="C45" s="14"/>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row>
    <row r="46" spans="1:50" x14ac:dyDescent="0.2">
      <c r="A46" s="2"/>
      <c r="B46" s="13"/>
      <c r="C46" s="14"/>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row>
    <row r="47" spans="1:50" x14ac:dyDescent="0.2">
      <c r="A47" s="2"/>
      <c r="B47" s="13"/>
      <c r="C47" s="14"/>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row>
    <row r="48" spans="1:50" x14ac:dyDescent="0.2">
      <c r="A48" s="2"/>
      <c r="B48" s="13"/>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row>
    <row r="49" spans="1:50" x14ac:dyDescent="0.2">
      <c r="A49" s="2"/>
      <c r="B49" s="13"/>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row>
    <row r="50" spans="1:50" x14ac:dyDescent="0.2">
      <c r="A50" s="15"/>
      <c r="B50" s="22"/>
      <c r="C50" s="2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row>
    <row r="51" spans="1:50" x14ac:dyDescent="0.2">
      <c r="A51" s="15"/>
      <c r="B51" s="22"/>
      <c r="C51" s="2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row>
    <row r="52" spans="1:50" x14ac:dyDescent="0.2">
      <c r="A52" s="15"/>
      <c r="B52" s="22"/>
      <c r="C52" s="2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row>
    <row r="53" spans="1:50" x14ac:dyDescent="0.2">
      <c r="A53" s="15"/>
      <c r="B53" s="22"/>
      <c r="C53" s="2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row>
    <row r="54" spans="1:50" x14ac:dyDescent="0.2">
      <c r="A54" s="15"/>
      <c r="B54" s="21"/>
      <c r="C54" s="14"/>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row>
    <row r="55" spans="1:50" x14ac:dyDescent="0.2">
      <c r="A55" s="15"/>
      <c r="B55" s="21"/>
      <c r="C55" s="14"/>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row>
    <row r="56" spans="1:50" x14ac:dyDescent="0.2">
      <c r="A56" s="15"/>
      <c r="B56" s="21"/>
      <c r="C56" s="14"/>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row>
    <row r="57" spans="1:50" x14ac:dyDescent="0.2">
      <c r="A57" s="15"/>
      <c r="B57" s="21"/>
      <c r="C57" s="14"/>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row>
    <row r="58" spans="1:50" x14ac:dyDescent="0.2">
      <c r="A58" s="15"/>
      <c r="B58" s="21"/>
      <c r="C58" s="14"/>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row>
    <row r="59" spans="1:50" x14ac:dyDescent="0.2">
      <c r="A59" s="15"/>
      <c r="B59" s="21"/>
      <c r="C59" s="14"/>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row>
    <row r="60" spans="1:50" x14ac:dyDescent="0.2">
      <c r="A60" s="15"/>
      <c r="B60" s="22"/>
      <c r="C60" s="2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row>
    <row r="61" spans="1:50" x14ac:dyDescent="0.2">
      <c r="A61" s="15"/>
      <c r="B61" s="22"/>
      <c r="C61" s="2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row>
    <row r="62" spans="1:50" x14ac:dyDescent="0.2">
      <c r="A62" s="15"/>
      <c r="B62" s="22"/>
      <c r="C62" s="2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row>
    <row r="63" spans="1:50" x14ac:dyDescent="0.2">
      <c r="A63" s="15"/>
      <c r="B63" s="22"/>
      <c r="C63" s="2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row>
    <row r="64" spans="1:50" x14ac:dyDescent="0.2">
      <c r="A64" s="15"/>
      <c r="B64" s="21"/>
      <c r="C64" s="14"/>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row>
    <row r="65" spans="1:50" x14ac:dyDescent="0.2">
      <c r="A65" s="15"/>
      <c r="B65" s="21"/>
      <c r="C65" s="14"/>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row>
    <row r="66" spans="1:50" x14ac:dyDescent="0.2">
      <c r="A66" s="15"/>
      <c r="B66" s="21"/>
      <c r="C66" s="14"/>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row>
    <row r="67" spans="1:50" x14ac:dyDescent="0.2">
      <c r="A67" s="15"/>
      <c r="B67" s="21"/>
      <c r="C67" s="14"/>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row>
    <row r="68" spans="1:50" x14ac:dyDescent="0.2">
      <c r="A68" s="15"/>
      <c r="B68" s="22"/>
      <c r="C68" s="2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row>
    <row r="69" spans="1:50" x14ac:dyDescent="0.2">
      <c r="A69" s="15"/>
      <c r="B69" s="22"/>
      <c r="C69" s="2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row>
    <row r="70" spans="1:50" x14ac:dyDescent="0.2">
      <c r="A70" s="15"/>
      <c r="B70" s="22"/>
      <c r="C70" s="2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row>
    <row r="71" spans="1:50" x14ac:dyDescent="0.2">
      <c r="A71" s="15"/>
      <c r="B71" s="22"/>
      <c r="C71" s="2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row>
    <row r="72" spans="1:50" x14ac:dyDescent="0.2">
      <c r="A72" s="15"/>
      <c r="B72" s="22"/>
      <c r="C72" s="2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row>
    <row r="73" spans="1:50" x14ac:dyDescent="0.2">
      <c r="A73" s="15"/>
      <c r="B73" s="21"/>
      <c r="C73" s="14"/>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row>
    <row r="74" spans="1:50" x14ac:dyDescent="0.2">
      <c r="A74" s="15"/>
      <c r="B74" s="21"/>
      <c r="C74" s="14"/>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row>
    <row r="75" spans="1:50" x14ac:dyDescent="0.2">
      <c r="A75" s="15"/>
      <c r="B75" s="21"/>
      <c r="C75" s="14"/>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row>
    <row r="76" spans="1:50" x14ac:dyDescent="0.2">
      <c r="A76" s="15"/>
      <c r="B76" s="21"/>
      <c r="C76" s="14"/>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row>
    <row r="77" spans="1:50" x14ac:dyDescent="0.2">
      <c r="A77" s="15"/>
      <c r="B77" s="21"/>
      <c r="C77" s="14"/>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row>
    <row r="78" spans="1:50" x14ac:dyDescent="0.2">
      <c r="A78" s="15"/>
      <c r="B78" s="21"/>
      <c r="C78" s="14"/>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row>
    <row r="79" spans="1:50" x14ac:dyDescent="0.2">
      <c r="A79" s="15"/>
      <c r="B79" s="21"/>
      <c r="C79" s="15"/>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row>
    <row r="80" spans="1:50" x14ac:dyDescent="0.2">
      <c r="A80" s="15"/>
      <c r="B80" s="21"/>
      <c r="C80" s="15"/>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row>
    <row r="81" spans="1:50" x14ac:dyDescent="0.2">
      <c r="A81" s="15"/>
      <c r="B81" s="21"/>
      <c r="C81" s="15"/>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row>
    <row r="82" spans="1:50" x14ac:dyDescent="0.2">
      <c r="A82" s="15"/>
      <c r="B82" s="21"/>
      <c r="C82" s="15"/>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row>
    <row r="83" spans="1:50" x14ac:dyDescent="0.2">
      <c r="A83" s="15"/>
      <c r="B83" s="21"/>
      <c r="C83" s="14"/>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row>
    <row r="84" spans="1:50" x14ac:dyDescent="0.2">
      <c r="A84" s="15"/>
      <c r="B84" s="21"/>
      <c r="C84" s="14"/>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row>
    <row r="85" spans="1:50" x14ac:dyDescent="0.2">
      <c r="A85" s="15"/>
      <c r="B85" s="21"/>
      <c r="C85" s="14"/>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row>
    <row r="86" spans="1:50" x14ac:dyDescent="0.2">
      <c r="A86" s="15"/>
      <c r="B86" s="21"/>
      <c r="C86" s="14"/>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row>
    <row r="87" spans="1:50" x14ac:dyDescent="0.2">
      <c r="A87" s="15"/>
      <c r="B87" s="21"/>
      <c r="C87" s="14"/>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row>
    <row r="88" spans="1:50" x14ac:dyDescent="0.2">
      <c r="A88" s="15"/>
      <c r="B88" s="21"/>
      <c r="C88" s="14"/>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row>
    <row r="89" spans="1:50" x14ac:dyDescent="0.2">
      <c r="A89" s="15"/>
      <c r="B89" s="21"/>
      <c r="C89" s="15"/>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row>
    <row r="90" spans="1:50" x14ac:dyDescent="0.2">
      <c r="A90" s="15"/>
      <c r="B90" s="21"/>
      <c r="C90" s="15"/>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row>
    <row r="91" spans="1:50" x14ac:dyDescent="0.2">
      <c r="A91" s="15"/>
      <c r="B91" s="22"/>
      <c r="C91" s="2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row>
    <row r="92" spans="1:50" x14ac:dyDescent="0.2">
      <c r="A92" s="15"/>
      <c r="B92" s="22"/>
      <c r="C92" s="2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row>
    <row r="93" spans="1:50" x14ac:dyDescent="0.2">
      <c r="A93" s="15"/>
      <c r="B93" s="22"/>
      <c r="C93" s="2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row>
    <row r="94" spans="1:50" x14ac:dyDescent="0.2">
      <c r="A94" s="15"/>
      <c r="B94" s="22"/>
      <c r="C94" s="2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row>
    <row r="95" spans="1:50" x14ac:dyDescent="0.2">
      <c r="A95" s="15"/>
      <c r="B95" s="21"/>
      <c r="C95" s="25"/>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row>
    <row r="96" spans="1:50" x14ac:dyDescent="0.2">
      <c r="A96" s="15"/>
      <c r="B96" s="21"/>
      <c r="C96" s="25"/>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row>
    <row r="97" spans="1:50" x14ac:dyDescent="0.2">
      <c r="A97" s="15"/>
      <c r="B97" s="21"/>
      <c r="C97" s="25"/>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row>
    <row r="98" spans="1:50" x14ac:dyDescent="0.2">
      <c r="A98" s="15"/>
      <c r="B98" s="21"/>
      <c r="C98" s="25"/>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row>
    <row r="99" spans="1:50" x14ac:dyDescent="0.2">
      <c r="A99" s="15"/>
      <c r="B99" s="21"/>
      <c r="C99" s="25"/>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row>
    <row r="100" spans="1:50" x14ac:dyDescent="0.2">
      <c r="A100" s="15"/>
      <c r="B100" s="21"/>
      <c r="C100" s="25"/>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row>
    <row r="101" spans="1:50" x14ac:dyDescent="0.2">
      <c r="A101" s="15"/>
      <c r="B101" s="22"/>
      <c r="C101" s="2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row>
    <row r="102" spans="1:50" x14ac:dyDescent="0.2">
      <c r="A102" s="15"/>
      <c r="B102" s="22"/>
      <c r="C102" s="2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row>
    <row r="103" spans="1:50" x14ac:dyDescent="0.2">
      <c r="A103" s="15"/>
      <c r="B103" s="22"/>
      <c r="C103" s="2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row>
    <row r="104" spans="1:50" x14ac:dyDescent="0.2">
      <c r="A104" s="15"/>
      <c r="B104" s="22"/>
      <c r="C104" s="2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row>
    <row r="105" spans="1:50" x14ac:dyDescent="0.2">
      <c r="A105" s="15"/>
      <c r="B105" s="21"/>
      <c r="C105" s="14"/>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row>
    <row r="106" spans="1:50" x14ac:dyDescent="0.2">
      <c r="A106" s="15"/>
      <c r="B106" s="21"/>
      <c r="C106" s="14"/>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row>
    <row r="107" spans="1:50" x14ac:dyDescent="0.2">
      <c r="A107" s="15"/>
      <c r="B107" s="21"/>
      <c r="C107" s="14"/>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row>
    <row r="108" spans="1:50" x14ac:dyDescent="0.2">
      <c r="A108" s="15"/>
      <c r="B108" s="21"/>
      <c r="C108" s="14"/>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row>
    <row r="109" spans="1:50" x14ac:dyDescent="0.2">
      <c r="A109" s="25"/>
      <c r="B109" s="25"/>
      <c r="C109" s="25"/>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row>
    <row r="110" spans="1:50" x14ac:dyDescent="0.2">
      <c r="A110" s="25"/>
      <c r="B110" s="25"/>
      <c r="C110" s="25"/>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row>
    <row r="111" spans="1:50" x14ac:dyDescent="0.2">
      <c r="A111" s="25"/>
      <c r="B111" s="25"/>
      <c r="C111" s="25"/>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row>
    <row r="112" spans="1:50" x14ac:dyDescent="0.2">
      <c r="A112" s="25"/>
      <c r="B112" s="25"/>
      <c r="C112" s="25"/>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row>
    <row r="113" spans="1:50" x14ac:dyDescent="0.2">
      <c r="A113" s="25"/>
      <c r="B113" s="25"/>
      <c r="C113" s="25"/>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row>
    <row r="114" spans="1:50" x14ac:dyDescent="0.2">
      <c r="A114" s="25"/>
      <c r="B114" s="25"/>
      <c r="C114" s="25"/>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row>
    <row r="115" spans="1:50" x14ac:dyDescent="0.2">
      <c r="A115" s="25"/>
      <c r="B115" s="25"/>
      <c r="C115" s="25"/>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row>
    <row r="116" spans="1:50" x14ac:dyDescent="0.2">
      <c r="A116" s="25"/>
      <c r="B116" s="25"/>
      <c r="C116" s="25"/>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row>
    <row r="117" spans="1:50" x14ac:dyDescent="0.2">
      <c r="A117" s="25"/>
      <c r="B117" s="25"/>
      <c r="C117" s="25"/>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row>
    <row r="118" spans="1:50" x14ac:dyDescent="0.2">
      <c r="A118" s="25"/>
      <c r="B118" s="25"/>
      <c r="C118" s="25"/>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row>
    <row r="119" spans="1:50" x14ac:dyDescent="0.2">
      <c r="B119"/>
      <c r="C119"/>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row>
    <row r="120" spans="1:50" x14ac:dyDescent="0.2">
      <c r="B120"/>
      <c r="C120"/>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row>
    <row r="121" spans="1:50" x14ac:dyDescent="0.2">
      <c r="B121"/>
      <c r="C121"/>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row>
    <row r="122" spans="1:50" x14ac:dyDescent="0.2">
      <c r="B122"/>
      <c r="C12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row>
    <row r="123" spans="1:50" x14ac:dyDescent="0.2">
      <c r="B123"/>
      <c r="C123"/>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row>
    <row r="124" spans="1:50" x14ac:dyDescent="0.2">
      <c r="B124"/>
      <c r="C124"/>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row>
    <row r="125" spans="1:50" x14ac:dyDescent="0.2">
      <c r="B125"/>
      <c r="C125"/>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row>
    <row r="126" spans="1:50" x14ac:dyDescent="0.2">
      <c r="B126"/>
      <c r="C126"/>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row>
    <row r="127" spans="1:50" x14ac:dyDescent="0.2">
      <c r="B127"/>
      <c r="C127"/>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row>
    <row r="128" spans="1:50" x14ac:dyDescent="0.2">
      <c r="B128"/>
      <c r="C128"/>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row>
    <row r="129" spans="2:50" x14ac:dyDescent="0.2">
      <c r="B129"/>
      <c r="C129"/>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row>
    <row r="130" spans="2:50" x14ac:dyDescent="0.2">
      <c r="B130"/>
      <c r="C130"/>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row>
    <row r="131" spans="2:50" x14ac:dyDescent="0.2">
      <c r="B131"/>
      <c r="C131"/>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row>
    <row r="132" spans="2:50" x14ac:dyDescent="0.2">
      <c r="B132"/>
      <c r="C13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row>
    <row r="133" spans="2:50" x14ac:dyDescent="0.2">
      <c r="B133"/>
      <c r="C133"/>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row>
    <row r="134" spans="2:50" x14ac:dyDescent="0.2">
      <c r="B134"/>
      <c r="C134"/>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row>
    <row r="135" spans="2:50" x14ac:dyDescent="0.2">
      <c r="B135"/>
      <c r="C135"/>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row>
    <row r="136" spans="2:50" x14ac:dyDescent="0.2">
      <c r="B136"/>
      <c r="C136"/>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row>
    <row r="137" spans="2:50" x14ac:dyDescent="0.2">
      <c r="B137"/>
      <c r="C137"/>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row>
    <row r="138" spans="2:50" x14ac:dyDescent="0.2">
      <c r="B138"/>
      <c r="C138"/>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row>
    <row r="139" spans="2:50" x14ac:dyDescent="0.2">
      <c r="B139"/>
      <c r="C139"/>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row>
    <row r="140" spans="2:50" x14ac:dyDescent="0.2">
      <c r="B140"/>
      <c r="C140"/>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row>
    <row r="141" spans="2:50" x14ac:dyDescent="0.2">
      <c r="B141"/>
      <c r="C141"/>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row>
    <row r="142" spans="2:50" x14ac:dyDescent="0.2">
      <c r="B142"/>
      <c r="C14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row>
    <row r="143" spans="2:50" x14ac:dyDescent="0.2">
      <c r="B143"/>
      <c r="C143"/>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row>
    <row r="144" spans="2:50" x14ac:dyDescent="0.2">
      <c r="B144"/>
      <c r="C144"/>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row>
    <row r="145" spans="2:50" x14ac:dyDescent="0.2">
      <c r="B145"/>
      <c r="C145"/>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row>
    <row r="146" spans="2:50" x14ac:dyDescent="0.2">
      <c r="B146"/>
      <c r="C146"/>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row>
    <row r="147" spans="2:50" x14ac:dyDescent="0.2">
      <c r="B147"/>
      <c r="C147"/>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row>
    <row r="148" spans="2:50" x14ac:dyDescent="0.2">
      <c r="B148"/>
      <c r="C148"/>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row>
    <row r="149" spans="2:50" x14ac:dyDescent="0.2">
      <c r="B149"/>
      <c r="C149"/>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row>
    <row r="150" spans="2:50" x14ac:dyDescent="0.2">
      <c r="B150"/>
      <c r="C150"/>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row>
    <row r="151" spans="2:50" x14ac:dyDescent="0.2">
      <c r="B151"/>
      <c r="C151"/>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row>
    <row r="152" spans="2:50" x14ac:dyDescent="0.2">
      <c r="B152"/>
      <c r="C15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row>
    <row r="153" spans="2:50" x14ac:dyDescent="0.2">
      <c r="B153"/>
      <c r="C153"/>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row>
    <row r="154" spans="2:50" x14ac:dyDescent="0.2">
      <c r="B154"/>
      <c r="C154"/>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row>
    <row r="155" spans="2:50" x14ac:dyDescent="0.2">
      <c r="B155"/>
      <c r="C155"/>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row>
    <row r="156" spans="2:50" x14ac:dyDescent="0.2">
      <c r="B156"/>
      <c r="C156"/>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row>
    <row r="157" spans="2:50" x14ac:dyDescent="0.2">
      <c r="B157"/>
      <c r="C157"/>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row>
    <row r="158" spans="2:50" x14ac:dyDescent="0.2">
      <c r="B158"/>
      <c r="C158"/>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row>
    <row r="159" spans="2:50" x14ac:dyDescent="0.2">
      <c r="B159"/>
      <c r="C159"/>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row>
    <row r="160" spans="2:50" x14ac:dyDescent="0.2">
      <c r="B160"/>
      <c r="C160"/>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row>
    <row r="161" spans="2:50" x14ac:dyDescent="0.2">
      <c r="B161"/>
      <c r="C161"/>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row>
    <row r="162" spans="2:50" x14ac:dyDescent="0.2">
      <c r="B162"/>
      <c r="C16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row>
    <row r="163" spans="2:50" x14ac:dyDescent="0.2">
      <c r="B163"/>
      <c r="C163"/>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row>
    <row r="164" spans="2:50" x14ac:dyDescent="0.2">
      <c r="B164"/>
      <c r="C164"/>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row>
    <row r="165" spans="2:50" x14ac:dyDescent="0.2">
      <c r="B165"/>
      <c r="C165"/>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row>
    <row r="166" spans="2:50" x14ac:dyDescent="0.2">
      <c r="B166"/>
      <c r="C166"/>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row>
    <row r="167" spans="2:50" x14ac:dyDescent="0.2">
      <c r="B167"/>
      <c r="C167"/>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row>
    <row r="168" spans="2:50" x14ac:dyDescent="0.2">
      <c r="B168"/>
      <c r="C168"/>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row>
    <row r="169" spans="2:50" x14ac:dyDescent="0.2">
      <c r="B169"/>
      <c r="C169"/>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row>
    <row r="170" spans="2:50" x14ac:dyDescent="0.2">
      <c r="B170"/>
      <c r="C170"/>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row>
    <row r="171" spans="2:50" x14ac:dyDescent="0.2">
      <c r="B171"/>
      <c r="C171"/>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row>
    <row r="172" spans="2:50" x14ac:dyDescent="0.2">
      <c r="B172"/>
      <c r="C17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row>
    <row r="173" spans="2:50" x14ac:dyDescent="0.2">
      <c r="B173"/>
      <c r="C173"/>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row>
    <row r="174" spans="2:50" x14ac:dyDescent="0.2">
      <c r="B174"/>
      <c r="C174"/>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row>
    <row r="175" spans="2:50" x14ac:dyDescent="0.2">
      <c r="B175"/>
      <c r="C175"/>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row>
    <row r="176" spans="2:50" x14ac:dyDescent="0.2">
      <c r="B176"/>
      <c r="C176"/>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row>
    <row r="177" spans="2:50" x14ac:dyDescent="0.2">
      <c r="B177"/>
      <c r="C177"/>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row>
    <row r="178" spans="2:50" x14ac:dyDescent="0.2">
      <c r="B178"/>
      <c r="C178"/>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row>
    <row r="179" spans="2:50" x14ac:dyDescent="0.2">
      <c r="B179"/>
      <c r="C179"/>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row>
    <row r="180" spans="2:50" x14ac:dyDescent="0.2">
      <c r="B180"/>
      <c r="C180"/>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row>
    <row r="181" spans="2:50" x14ac:dyDescent="0.2">
      <c r="B181"/>
      <c r="C181"/>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row>
    <row r="182" spans="2:50" x14ac:dyDescent="0.2">
      <c r="B182"/>
      <c r="C18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row>
    <row r="183" spans="2:50" x14ac:dyDescent="0.2">
      <c r="B183"/>
      <c r="C183"/>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row>
    <row r="184" spans="2:50" x14ac:dyDescent="0.2">
      <c r="B184"/>
      <c r="C184"/>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row>
    <row r="185" spans="2:50" x14ac:dyDescent="0.2">
      <c r="B185"/>
      <c r="C185"/>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row>
    <row r="186" spans="2:50" x14ac:dyDescent="0.2">
      <c r="B186"/>
      <c r="C186"/>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row>
    <row r="187" spans="2:50" x14ac:dyDescent="0.2">
      <c r="B187"/>
      <c r="C187"/>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row>
    <row r="188" spans="2:50" x14ac:dyDescent="0.2">
      <c r="B188"/>
      <c r="C188"/>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row>
    <row r="189" spans="2:50" x14ac:dyDescent="0.2">
      <c r="B189"/>
      <c r="C189"/>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row>
    <row r="190" spans="2:50" x14ac:dyDescent="0.2">
      <c r="B190"/>
      <c r="C190"/>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row>
    <row r="191" spans="2:50" x14ac:dyDescent="0.2">
      <c r="B191"/>
      <c r="C191"/>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row>
    <row r="192" spans="2:50" x14ac:dyDescent="0.2">
      <c r="B192"/>
      <c r="C19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row>
    <row r="193" spans="2:50" x14ac:dyDescent="0.2">
      <c r="B193"/>
      <c r="C193"/>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row>
    <row r="194" spans="2:50" x14ac:dyDescent="0.2">
      <c r="B194"/>
      <c r="C194"/>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row>
    <row r="195" spans="2:50" x14ac:dyDescent="0.2">
      <c r="B195"/>
      <c r="C195"/>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row>
    <row r="196" spans="2:50" x14ac:dyDescent="0.2">
      <c r="B196"/>
      <c r="C196"/>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row>
    <row r="197" spans="2:50" x14ac:dyDescent="0.2">
      <c r="B197"/>
      <c r="C197"/>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row>
    <row r="198" spans="2:50" x14ac:dyDescent="0.2">
      <c r="B198"/>
      <c r="C198"/>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row>
    <row r="199" spans="2:50" x14ac:dyDescent="0.2">
      <c r="B199"/>
      <c r="C199"/>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row>
    <row r="200" spans="2:50" x14ac:dyDescent="0.2">
      <c r="B200"/>
      <c r="C200"/>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row>
    <row r="201" spans="2:50" x14ac:dyDescent="0.2">
      <c r="B201"/>
      <c r="C201"/>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row>
    <row r="202" spans="2:50" x14ac:dyDescent="0.2">
      <c r="B202"/>
      <c r="C20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row>
    <row r="203" spans="2:50" x14ac:dyDescent="0.2">
      <c r="B203"/>
      <c r="C203"/>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row>
    <row r="204" spans="2:50" x14ac:dyDescent="0.2">
      <c r="B204"/>
      <c r="C204"/>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row>
    <row r="205" spans="2:50" x14ac:dyDescent="0.2">
      <c r="B205"/>
      <c r="C205"/>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row>
    <row r="206" spans="2:50" x14ac:dyDescent="0.2">
      <c r="B206"/>
      <c r="C206"/>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row>
    <row r="207" spans="2:50" x14ac:dyDescent="0.2">
      <c r="B207"/>
      <c r="C207"/>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row>
    <row r="208" spans="2:50" x14ac:dyDescent="0.2">
      <c r="B208"/>
      <c r="C208"/>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row>
    <row r="209" spans="2:50" x14ac:dyDescent="0.2">
      <c r="B209"/>
      <c r="C209"/>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row>
    <row r="210" spans="2:50" x14ac:dyDescent="0.2">
      <c r="B210"/>
      <c r="C210"/>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row>
    <row r="211" spans="2:50" x14ac:dyDescent="0.2">
      <c r="B211"/>
      <c r="C211"/>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row>
    <row r="212" spans="2:50" x14ac:dyDescent="0.2">
      <c r="B212"/>
      <c r="C21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row>
    <row r="213" spans="2:50" x14ac:dyDescent="0.2">
      <c r="B213"/>
      <c r="C213"/>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row>
    <row r="214" spans="2:50" x14ac:dyDescent="0.2">
      <c r="B214"/>
      <c r="C214"/>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row>
    <row r="215" spans="2:50" x14ac:dyDescent="0.2">
      <c r="B215"/>
      <c r="C215"/>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row>
    <row r="216" spans="2:50" x14ac:dyDescent="0.2">
      <c r="B216"/>
      <c r="C216"/>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row>
    <row r="217" spans="2:50" x14ac:dyDescent="0.2">
      <c r="B217"/>
      <c r="C217"/>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row>
    <row r="218" spans="2:50" x14ac:dyDescent="0.2">
      <c r="B218"/>
      <c r="C218"/>
      <c r="D218" s="2"/>
      <c r="E218" s="2"/>
      <c r="F218" s="2"/>
      <c r="G218" s="2"/>
      <c r="H218" s="2"/>
      <c r="I218" s="2"/>
      <c r="J218" s="2"/>
      <c r="K218" s="2"/>
      <c r="L218" s="2"/>
      <c r="M218" s="2"/>
      <c r="N218" s="2"/>
      <c r="O218" s="4"/>
      <c r="P218" s="2"/>
      <c r="Q218" s="2"/>
      <c r="R218" s="2"/>
      <c r="S218" s="2"/>
      <c r="T218" s="2"/>
      <c r="U218" s="2"/>
      <c r="V218" s="2"/>
      <c r="W218" s="2"/>
      <c r="X218" s="4"/>
      <c r="Y218" s="2"/>
      <c r="Z218" s="2"/>
      <c r="AA218" s="2"/>
      <c r="AB218" s="2"/>
      <c r="AC218" s="2"/>
      <c r="AD218" s="2"/>
      <c r="AE218" s="2"/>
      <c r="AF218" s="2"/>
      <c r="AG218" s="2"/>
      <c r="AH218" s="2"/>
      <c r="AJ218" s="2"/>
      <c r="AK218" s="2"/>
      <c r="AL218" s="2"/>
      <c r="AM218" s="2"/>
      <c r="AN218" s="2"/>
      <c r="AO218" s="2"/>
      <c r="AP218" s="2"/>
      <c r="AQ218" s="2"/>
      <c r="AR218" s="2"/>
      <c r="AS218" s="2"/>
      <c r="AT218" s="2"/>
      <c r="AU218" s="2"/>
      <c r="AV218" s="2"/>
      <c r="AW218" s="2"/>
      <c r="AX218" s="2"/>
    </row>
    <row r="219" spans="2:50" x14ac:dyDescent="0.2">
      <c r="B219"/>
      <c r="C219"/>
      <c r="D219" s="2"/>
      <c r="E219" s="2"/>
      <c r="F219" s="2"/>
      <c r="G219" s="2"/>
      <c r="H219" s="4"/>
      <c r="I219" s="2"/>
      <c r="J219" s="2"/>
      <c r="K219" s="2"/>
      <c r="L219" s="2"/>
      <c r="M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row>
    <row r="220" spans="2:50" x14ac:dyDescent="0.2">
      <c r="B220"/>
      <c r="C220"/>
      <c r="D220" s="2"/>
      <c r="E220" s="6"/>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6"/>
      <c r="AQ220" s="2"/>
      <c r="AR220" s="2"/>
      <c r="AS220" s="2"/>
      <c r="AT220" s="2"/>
      <c r="AU220" s="2"/>
      <c r="AV220" s="2"/>
      <c r="AW220" s="2"/>
      <c r="AX220" s="2"/>
    </row>
    <row r="221" spans="2:50" x14ac:dyDescent="0.2">
      <c r="B221"/>
      <c r="C221"/>
      <c r="D221" s="2"/>
      <c r="E221" s="2"/>
      <c r="F221" s="2"/>
      <c r="G221" s="2"/>
      <c r="H221" s="2"/>
      <c r="I221" s="2"/>
      <c r="J221" s="2"/>
      <c r="K221" s="2"/>
      <c r="L221" s="2"/>
      <c r="M221" s="2"/>
      <c r="N221" s="2"/>
      <c r="O221" s="2"/>
      <c r="P221" s="2"/>
      <c r="Q221" s="2"/>
      <c r="R221" s="2"/>
      <c r="S221" s="2"/>
      <c r="T221" s="2"/>
      <c r="U221" s="2"/>
      <c r="V221" s="18"/>
      <c r="W221" s="2"/>
      <c r="X221" s="2"/>
      <c r="Y221" s="2"/>
      <c r="Z221" s="2"/>
      <c r="AA221" s="2"/>
      <c r="AB221" s="2"/>
      <c r="AC221" s="2"/>
      <c r="AD221" s="2"/>
      <c r="AE221" s="2"/>
      <c r="AF221" s="2"/>
      <c r="AG221" s="6"/>
      <c r="AH221" s="2"/>
      <c r="AI221" s="2"/>
      <c r="AJ221" s="2"/>
      <c r="AL221" s="2"/>
      <c r="AM221" s="2"/>
      <c r="AN221" s="2"/>
      <c r="AO221" s="2"/>
      <c r="AP221" s="2"/>
      <c r="AQ221" s="2"/>
      <c r="AR221" s="2"/>
      <c r="AS221" s="2"/>
      <c r="AT221" s="2"/>
      <c r="AU221" s="2"/>
      <c r="AV221" s="2"/>
      <c r="AW221" s="2"/>
      <c r="AX221" s="2"/>
    </row>
    <row r="223" spans="2:50" x14ac:dyDescent="0.2">
      <c r="B223"/>
      <c r="C223"/>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row>
    <row r="224" spans="2:50" x14ac:dyDescent="0.2">
      <c r="B224"/>
      <c r="C224"/>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row>
    <row r="225" spans="2:50" x14ac:dyDescent="0.2">
      <c r="B225"/>
      <c r="C225"/>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row>
    <row r="226" spans="2:50" x14ac:dyDescent="0.2">
      <c r="B226"/>
      <c r="C226"/>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row>
    <row r="227" spans="2:50" x14ac:dyDescent="0.2">
      <c r="B227"/>
      <c r="C227"/>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row>
    <row r="228" spans="2:50" x14ac:dyDescent="0.2">
      <c r="B228"/>
      <c r="C228"/>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row>
    <row r="229" spans="2:50" x14ac:dyDescent="0.2">
      <c r="B229"/>
      <c r="C229"/>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row>
    <row r="230" spans="2:50" x14ac:dyDescent="0.2">
      <c r="B230"/>
      <c r="C230"/>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row>
    <row r="231" spans="2:50" x14ac:dyDescent="0.2">
      <c r="B231"/>
      <c r="C231"/>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row>
    <row r="232" spans="2:50" x14ac:dyDescent="0.2">
      <c r="B232"/>
      <c r="C23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row>
    <row r="233" spans="2:50" x14ac:dyDescent="0.2">
      <c r="B233"/>
      <c r="C233"/>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row>
    <row r="234" spans="2:50" x14ac:dyDescent="0.2">
      <c r="B234"/>
      <c r="C234"/>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row>
    <row r="235" spans="2:50" x14ac:dyDescent="0.2">
      <c r="B235"/>
      <c r="C235"/>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row>
    <row r="236" spans="2:50" x14ac:dyDescent="0.2">
      <c r="B236"/>
      <c r="C236"/>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row>
    <row r="237" spans="2:50" x14ac:dyDescent="0.2">
      <c r="B237"/>
      <c r="C237"/>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row>
    <row r="238" spans="2:50" x14ac:dyDescent="0.2">
      <c r="B238"/>
      <c r="C238"/>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row>
    <row r="239" spans="2:50" x14ac:dyDescent="0.2">
      <c r="B239"/>
      <c r="C239"/>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row>
    <row r="240" spans="2:50" x14ac:dyDescent="0.2">
      <c r="B240"/>
      <c r="C240"/>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row>
    <row r="241" spans="2:50" x14ac:dyDescent="0.2">
      <c r="B241"/>
      <c r="C241"/>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row>
    <row r="242" spans="2:50" x14ac:dyDescent="0.2">
      <c r="B242"/>
      <c r="C24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row>
    <row r="243" spans="2:50" x14ac:dyDescent="0.2">
      <c r="B243"/>
      <c r="C243"/>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row>
    <row r="244" spans="2:50" x14ac:dyDescent="0.2">
      <c r="B244"/>
      <c r="C244"/>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row>
    <row r="245" spans="2:50" x14ac:dyDescent="0.2">
      <c r="B245"/>
      <c r="C245"/>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row>
    <row r="246" spans="2:50" x14ac:dyDescent="0.2">
      <c r="B246"/>
      <c r="C246"/>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row>
    <row r="247" spans="2:50" x14ac:dyDescent="0.2">
      <c r="B247"/>
      <c r="C247"/>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row>
    <row r="248" spans="2:50" x14ac:dyDescent="0.2">
      <c r="B248"/>
      <c r="C248"/>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row>
    <row r="249" spans="2:50" x14ac:dyDescent="0.2">
      <c r="B249"/>
      <c r="C249"/>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row>
    <row r="250" spans="2:50" x14ac:dyDescent="0.2">
      <c r="B250"/>
      <c r="C250"/>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row>
    <row r="251" spans="2:50" x14ac:dyDescent="0.2">
      <c r="B251"/>
      <c r="C251"/>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row>
    <row r="252" spans="2:50" x14ac:dyDescent="0.2">
      <c r="B252"/>
      <c r="C25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row>
    <row r="253" spans="2:50" x14ac:dyDescent="0.2">
      <c r="B253"/>
      <c r="C253"/>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row>
    <row r="254" spans="2:50" x14ac:dyDescent="0.2">
      <c r="B254"/>
      <c r="C254"/>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row>
    <row r="255" spans="2:50" x14ac:dyDescent="0.2">
      <c r="B255"/>
      <c r="C255"/>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row>
    <row r="256" spans="2:50" x14ac:dyDescent="0.2">
      <c r="B256"/>
      <c r="C256"/>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row>
    <row r="257" spans="2:50" x14ac:dyDescent="0.2">
      <c r="B257"/>
      <c r="C257"/>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row>
    <row r="258" spans="2:50" x14ac:dyDescent="0.2">
      <c r="B258"/>
      <c r="C258"/>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row>
    <row r="259" spans="2:50" x14ac:dyDescent="0.2">
      <c r="B259"/>
      <c r="C259"/>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row>
    <row r="260" spans="2:50" x14ac:dyDescent="0.2">
      <c r="B260"/>
      <c r="C260"/>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row>
    <row r="261" spans="2:50" x14ac:dyDescent="0.2">
      <c r="B261"/>
      <c r="C261"/>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row>
    <row r="262" spans="2:50" x14ac:dyDescent="0.2">
      <c r="B262"/>
      <c r="C26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row>
    <row r="263" spans="2:50" x14ac:dyDescent="0.2">
      <c r="B263"/>
      <c r="C263"/>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row>
    <row r="264" spans="2:50" x14ac:dyDescent="0.2">
      <c r="B264"/>
      <c r="C264"/>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row>
    <row r="265" spans="2:50" x14ac:dyDescent="0.2">
      <c r="B265"/>
      <c r="C265"/>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row>
    <row r="266" spans="2:50" x14ac:dyDescent="0.2">
      <c r="B266"/>
      <c r="C266"/>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row>
    <row r="267" spans="2:50" x14ac:dyDescent="0.2">
      <c r="B267"/>
      <c r="C267"/>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row>
    <row r="268" spans="2:50" x14ac:dyDescent="0.2">
      <c r="B268"/>
      <c r="C268"/>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row>
    <row r="269" spans="2:50" x14ac:dyDescent="0.2">
      <c r="B269"/>
      <c r="C269"/>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row>
    <row r="270" spans="2:50" x14ac:dyDescent="0.2">
      <c r="B270"/>
      <c r="C270"/>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row>
    <row r="271" spans="2:50" x14ac:dyDescent="0.2">
      <c r="B271"/>
      <c r="C271"/>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row>
    <row r="272" spans="2:50" x14ac:dyDescent="0.2">
      <c r="B272"/>
      <c r="C27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row>
    <row r="273" spans="2:50" x14ac:dyDescent="0.2">
      <c r="B273"/>
      <c r="C273"/>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row>
    <row r="274" spans="2:50" x14ac:dyDescent="0.2">
      <c r="B274"/>
      <c r="C274"/>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row>
    <row r="275" spans="2:50" x14ac:dyDescent="0.2">
      <c r="B275"/>
      <c r="C275"/>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row>
    <row r="276" spans="2:50" x14ac:dyDescent="0.2">
      <c r="B276"/>
      <c r="C276"/>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row>
    <row r="277" spans="2:50" x14ac:dyDescent="0.2">
      <c r="B277"/>
      <c r="C277"/>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row>
    <row r="278" spans="2:50" x14ac:dyDescent="0.2">
      <c r="B278"/>
      <c r="C278"/>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row>
    <row r="279" spans="2:50" x14ac:dyDescent="0.2">
      <c r="B279"/>
      <c r="C279"/>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row>
    <row r="280" spans="2:50" x14ac:dyDescent="0.2">
      <c r="B280"/>
      <c r="C280"/>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row>
    <row r="281" spans="2:50" x14ac:dyDescent="0.2">
      <c r="B281"/>
      <c r="C281"/>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row>
    <row r="282" spans="2:50" x14ac:dyDescent="0.2">
      <c r="B282"/>
      <c r="C28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row>
    <row r="283" spans="2:50" x14ac:dyDescent="0.2">
      <c r="B283"/>
      <c r="C283"/>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row>
    <row r="284" spans="2:50" x14ac:dyDescent="0.2">
      <c r="B284"/>
      <c r="C284"/>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row>
    <row r="285" spans="2:50" x14ac:dyDescent="0.2">
      <c r="B285"/>
      <c r="C285"/>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row>
    <row r="286" spans="2:50" x14ac:dyDescent="0.2">
      <c r="B286"/>
      <c r="C286"/>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row>
    <row r="287" spans="2:50" x14ac:dyDescent="0.2">
      <c r="B287"/>
      <c r="C287"/>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row>
    <row r="288" spans="2:50" x14ac:dyDescent="0.2">
      <c r="B288"/>
      <c r="C288"/>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row>
    <row r="289" spans="2:50" x14ac:dyDescent="0.2">
      <c r="B289"/>
      <c r="C289"/>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row>
    <row r="290" spans="2:50" x14ac:dyDescent="0.2">
      <c r="B290"/>
      <c r="C290"/>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row>
    <row r="291" spans="2:50" x14ac:dyDescent="0.2">
      <c r="B291"/>
      <c r="C291"/>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row>
    <row r="292" spans="2:50" x14ac:dyDescent="0.2">
      <c r="B292"/>
      <c r="C29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row>
    <row r="293" spans="2:50" x14ac:dyDescent="0.2">
      <c r="B293"/>
      <c r="C293"/>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row>
    <row r="294" spans="2:50" x14ac:dyDescent="0.2">
      <c r="B294"/>
      <c r="C294"/>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row>
    <row r="295" spans="2:50" x14ac:dyDescent="0.2">
      <c r="B295"/>
      <c r="C295"/>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row>
    <row r="296" spans="2:50" x14ac:dyDescent="0.2">
      <c r="B296"/>
      <c r="C296"/>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row>
    <row r="297" spans="2:50" x14ac:dyDescent="0.2">
      <c r="B297"/>
      <c r="C297"/>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row>
    <row r="298" spans="2:50" x14ac:dyDescent="0.2">
      <c r="B298"/>
      <c r="C298"/>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row>
    <row r="299" spans="2:50" x14ac:dyDescent="0.2">
      <c r="B299"/>
      <c r="C299"/>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row>
    <row r="300" spans="2:50" x14ac:dyDescent="0.2">
      <c r="B300"/>
      <c r="C300"/>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row>
    <row r="301" spans="2:50" x14ac:dyDescent="0.2">
      <c r="B301"/>
      <c r="C301"/>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row>
    <row r="302" spans="2:50" x14ac:dyDescent="0.2">
      <c r="B302"/>
      <c r="C30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row>
    <row r="303" spans="2:50" x14ac:dyDescent="0.2">
      <c r="B303"/>
      <c r="C303"/>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row>
    <row r="304" spans="2:50" x14ac:dyDescent="0.2">
      <c r="B304"/>
      <c r="C304"/>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row>
    <row r="305" spans="2:50" x14ac:dyDescent="0.2">
      <c r="B305"/>
      <c r="C305"/>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row>
    <row r="306" spans="2:50" x14ac:dyDescent="0.2">
      <c r="B306"/>
      <c r="C306"/>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row>
    <row r="307" spans="2:50" x14ac:dyDescent="0.2">
      <c r="B307"/>
      <c r="C307"/>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row>
    <row r="308" spans="2:50" x14ac:dyDescent="0.2">
      <c r="B308"/>
      <c r="C308"/>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row>
    <row r="309" spans="2:50" x14ac:dyDescent="0.2">
      <c r="B309"/>
      <c r="C309"/>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row>
    <row r="310" spans="2:50" x14ac:dyDescent="0.2">
      <c r="B310"/>
      <c r="C310"/>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row>
    <row r="311" spans="2:50" x14ac:dyDescent="0.2">
      <c r="B311"/>
      <c r="C311"/>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row>
    <row r="312" spans="2:50" x14ac:dyDescent="0.2">
      <c r="B312"/>
      <c r="C31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row>
    <row r="313" spans="2:50" x14ac:dyDescent="0.2">
      <c r="B313"/>
      <c r="C313"/>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row>
    <row r="314" spans="2:50" x14ac:dyDescent="0.2">
      <c r="B314"/>
      <c r="C314"/>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row>
    <row r="315" spans="2:50" x14ac:dyDescent="0.2">
      <c r="B315"/>
      <c r="C315"/>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row>
    <row r="316" spans="2:50" x14ac:dyDescent="0.2">
      <c r="B316"/>
      <c r="C316"/>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row>
    <row r="317" spans="2:50" x14ac:dyDescent="0.2">
      <c r="B317"/>
      <c r="C317"/>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row>
    <row r="318" spans="2:50" x14ac:dyDescent="0.2">
      <c r="B318"/>
      <c r="C318"/>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row>
    <row r="319" spans="2:50" x14ac:dyDescent="0.2">
      <c r="B319"/>
      <c r="C319"/>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row>
    <row r="320" spans="2:50" x14ac:dyDescent="0.2">
      <c r="B320"/>
      <c r="C320"/>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row>
    <row r="321" spans="2:50" x14ac:dyDescent="0.2">
      <c r="B321"/>
      <c r="C321"/>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row>
    <row r="322" spans="2:50" x14ac:dyDescent="0.2">
      <c r="B322"/>
      <c r="C32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row>
    <row r="323" spans="2:50" x14ac:dyDescent="0.2">
      <c r="B323"/>
      <c r="C323"/>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row>
    <row r="324" spans="2:50" x14ac:dyDescent="0.2">
      <c r="B324"/>
      <c r="C324"/>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row>
    <row r="325" spans="2:50" x14ac:dyDescent="0.2">
      <c r="B325"/>
      <c r="C325"/>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row>
    <row r="326" spans="2:50" x14ac:dyDescent="0.2">
      <c r="B326"/>
      <c r="C326"/>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row>
    <row r="327" spans="2:50" x14ac:dyDescent="0.2">
      <c r="B327"/>
      <c r="C327"/>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row>
    <row r="328" spans="2:50" x14ac:dyDescent="0.2">
      <c r="B328"/>
      <c r="C328"/>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row>
    <row r="329" spans="2:50" x14ac:dyDescent="0.2">
      <c r="B329"/>
      <c r="C329"/>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row>
    <row r="330" spans="2:50" x14ac:dyDescent="0.2">
      <c r="B330"/>
      <c r="C330"/>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row>
    <row r="331" spans="2:50" x14ac:dyDescent="0.2">
      <c r="B331"/>
      <c r="C331"/>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row>
    <row r="332" spans="2:50" x14ac:dyDescent="0.2">
      <c r="B332"/>
      <c r="C33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row>
    <row r="333" spans="2:50" x14ac:dyDescent="0.2">
      <c r="B333"/>
      <c r="C333"/>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row>
    <row r="334" spans="2:50" x14ac:dyDescent="0.2">
      <c r="B334"/>
      <c r="C334"/>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row>
    <row r="335" spans="2:50" x14ac:dyDescent="0.2">
      <c r="B335"/>
      <c r="C335"/>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row>
    <row r="336" spans="2:50" x14ac:dyDescent="0.2">
      <c r="B336"/>
      <c r="C336"/>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row>
    <row r="337" spans="2:50" x14ac:dyDescent="0.2">
      <c r="B337"/>
      <c r="C337"/>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row>
    <row r="338" spans="2:50" x14ac:dyDescent="0.2">
      <c r="B338"/>
      <c r="C338"/>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row>
    <row r="339" spans="2:50" x14ac:dyDescent="0.2">
      <c r="B339"/>
      <c r="C339"/>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row>
    <row r="340" spans="2:50" x14ac:dyDescent="0.2">
      <c r="B340"/>
      <c r="C340"/>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row>
    <row r="341" spans="2:50" x14ac:dyDescent="0.2">
      <c r="B341"/>
      <c r="C341"/>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row>
    <row r="342" spans="2:50" x14ac:dyDescent="0.2">
      <c r="B342"/>
      <c r="C34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row>
    <row r="343" spans="2:50" x14ac:dyDescent="0.2">
      <c r="B343"/>
      <c r="C343"/>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row>
    <row r="344" spans="2:50" x14ac:dyDescent="0.2">
      <c r="B344"/>
      <c r="C344"/>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row>
    <row r="345" spans="2:50" x14ac:dyDescent="0.2">
      <c r="B345"/>
      <c r="C345"/>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row>
    <row r="346" spans="2:50" x14ac:dyDescent="0.2">
      <c r="B346"/>
      <c r="C346"/>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row>
    <row r="347" spans="2:50" x14ac:dyDescent="0.2">
      <c r="B347"/>
      <c r="C347"/>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row>
    <row r="348" spans="2:50" x14ac:dyDescent="0.2">
      <c r="B348"/>
      <c r="C348"/>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row>
    <row r="349" spans="2:50" x14ac:dyDescent="0.2">
      <c r="B349"/>
      <c r="C349"/>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row>
    <row r="350" spans="2:50" x14ac:dyDescent="0.2">
      <c r="B350"/>
      <c r="C350"/>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row>
    <row r="351" spans="2:50" x14ac:dyDescent="0.2">
      <c r="B351"/>
      <c r="C351"/>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row>
    <row r="352" spans="2:50" x14ac:dyDescent="0.2">
      <c r="B352"/>
      <c r="C35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row>
    <row r="353" spans="2:50" x14ac:dyDescent="0.2">
      <c r="B353"/>
      <c r="C353"/>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row>
    <row r="354" spans="2:50" x14ac:dyDescent="0.2">
      <c r="B354"/>
      <c r="C354"/>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row>
    <row r="355" spans="2:50" x14ac:dyDescent="0.2">
      <c r="B355"/>
      <c r="C355"/>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row>
    <row r="356" spans="2:50" x14ac:dyDescent="0.2">
      <c r="B356"/>
      <c r="C356"/>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row>
    <row r="357" spans="2:50" x14ac:dyDescent="0.2">
      <c r="B357"/>
      <c r="C357"/>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row>
    <row r="358" spans="2:50" x14ac:dyDescent="0.2">
      <c r="B358"/>
      <c r="C358"/>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row>
    <row r="359" spans="2:50" x14ac:dyDescent="0.2">
      <c r="B359"/>
      <c r="C359"/>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row>
    <row r="360" spans="2:50" x14ac:dyDescent="0.2">
      <c r="B360"/>
      <c r="C360"/>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row>
    <row r="361" spans="2:50" x14ac:dyDescent="0.2">
      <c r="B361"/>
      <c r="C361"/>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row>
    <row r="362" spans="2:50" x14ac:dyDescent="0.2">
      <c r="B362"/>
      <c r="C36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row>
    <row r="363" spans="2:50" x14ac:dyDescent="0.2">
      <c r="B363"/>
      <c r="C363"/>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row>
    <row r="364" spans="2:50" x14ac:dyDescent="0.2">
      <c r="B364"/>
      <c r="C364"/>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row>
    <row r="365" spans="2:50" x14ac:dyDescent="0.2">
      <c r="B365"/>
      <c r="C365"/>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row>
    <row r="366" spans="2:50" x14ac:dyDescent="0.2">
      <c r="B366"/>
      <c r="C366"/>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row>
    <row r="367" spans="2:50" x14ac:dyDescent="0.2">
      <c r="B367"/>
      <c r="C367"/>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row>
    <row r="368" spans="2:50" x14ac:dyDescent="0.2">
      <c r="B368"/>
      <c r="C368"/>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row>
    <row r="369" spans="2:50" x14ac:dyDescent="0.2">
      <c r="B369"/>
      <c r="C369"/>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row>
    <row r="370" spans="2:50" x14ac:dyDescent="0.2">
      <c r="B370"/>
      <c r="C370"/>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row>
    <row r="371" spans="2:50" x14ac:dyDescent="0.2">
      <c r="B371"/>
      <c r="C371"/>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row>
    <row r="372" spans="2:50" x14ac:dyDescent="0.2">
      <c r="B372"/>
      <c r="C37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row>
    <row r="373" spans="2:50" x14ac:dyDescent="0.2">
      <c r="B373"/>
      <c r="C373"/>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row>
    <row r="374" spans="2:50" x14ac:dyDescent="0.2">
      <c r="B374"/>
      <c r="C374"/>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row>
    <row r="375" spans="2:50" x14ac:dyDescent="0.2">
      <c r="B375"/>
      <c r="C375"/>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row>
    <row r="376" spans="2:50" x14ac:dyDescent="0.2">
      <c r="B376"/>
      <c r="C376"/>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row>
    <row r="377" spans="2:50" x14ac:dyDescent="0.2">
      <c r="B377"/>
      <c r="C377"/>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row>
    <row r="378" spans="2:50" x14ac:dyDescent="0.2">
      <c r="B378"/>
      <c r="C378"/>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row>
    <row r="379" spans="2:50" x14ac:dyDescent="0.2">
      <c r="B379"/>
      <c r="C379"/>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row>
    <row r="380" spans="2:50" x14ac:dyDescent="0.2">
      <c r="B380"/>
      <c r="C380"/>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row>
    <row r="381" spans="2:50" x14ac:dyDescent="0.2">
      <c r="B381"/>
      <c r="C381"/>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row>
    <row r="382" spans="2:50" x14ac:dyDescent="0.2">
      <c r="B382"/>
      <c r="C38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row>
    <row r="383" spans="2:50" x14ac:dyDescent="0.2">
      <c r="B383"/>
      <c r="C383"/>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row>
    <row r="384" spans="2:50" x14ac:dyDescent="0.2">
      <c r="B384"/>
      <c r="C384"/>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row>
    <row r="385" spans="2:50" x14ac:dyDescent="0.2">
      <c r="B385"/>
      <c r="C385"/>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row>
    <row r="386" spans="2:50" x14ac:dyDescent="0.2">
      <c r="B386"/>
      <c r="C386"/>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row>
    <row r="387" spans="2:50" x14ac:dyDescent="0.2">
      <c r="B387"/>
      <c r="C387"/>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row>
    <row r="388" spans="2:50" x14ac:dyDescent="0.2">
      <c r="B388"/>
      <c r="C388"/>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row>
    <row r="389" spans="2:50" x14ac:dyDescent="0.2">
      <c r="B389"/>
      <c r="C389"/>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row>
    <row r="390" spans="2:50" x14ac:dyDescent="0.2">
      <c r="B390"/>
      <c r="C390"/>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row>
    <row r="391" spans="2:50" x14ac:dyDescent="0.2">
      <c r="B391"/>
      <c r="C391"/>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row>
    <row r="392" spans="2:50" x14ac:dyDescent="0.2">
      <c r="B392"/>
      <c r="C39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row>
    <row r="393" spans="2:50" x14ac:dyDescent="0.2">
      <c r="B393"/>
      <c r="C393"/>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row>
    <row r="394" spans="2:50" x14ac:dyDescent="0.2">
      <c r="B394"/>
      <c r="C394"/>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row>
    <row r="395" spans="2:50" x14ac:dyDescent="0.2">
      <c r="B395"/>
      <c r="C395"/>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row>
    <row r="396" spans="2:50" x14ac:dyDescent="0.2">
      <c r="B396"/>
      <c r="C396"/>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row>
    <row r="397" spans="2:50" x14ac:dyDescent="0.2">
      <c r="B397"/>
      <c r="C397"/>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row>
    <row r="398" spans="2:50" x14ac:dyDescent="0.2">
      <c r="B398"/>
      <c r="C398"/>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row>
    <row r="399" spans="2:50" x14ac:dyDescent="0.2">
      <c r="B399"/>
      <c r="C399"/>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row>
    <row r="400" spans="2:50" x14ac:dyDescent="0.2">
      <c r="B400"/>
      <c r="C400"/>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row>
    <row r="401" spans="2:50" x14ac:dyDescent="0.2">
      <c r="B401"/>
      <c r="C401"/>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row>
    <row r="402" spans="2:50" x14ac:dyDescent="0.2">
      <c r="B402"/>
      <c r="C40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row>
    <row r="403" spans="2:50" x14ac:dyDescent="0.2">
      <c r="B403"/>
      <c r="C403"/>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row>
    <row r="404" spans="2:50" x14ac:dyDescent="0.2">
      <c r="B404"/>
      <c r="C404"/>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row>
    <row r="405" spans="2:50" x14ac:dyDescent="0.2">
      <c r="B405"/>
      <c r="C405"/>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row>
    <row r="406" spans="2:50" x14ac:dyDescent="0.2">
      <c r="B406"/>
      <c r="C406"/>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row>
    <row r="407" spans="2:50" x14ac:dyDescent="0.2">
      <c r="B407"/>
      <c r="C407"/>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row>
    <row r="408" spans="2:50" x14ac:dyDescent="0.2">
      <c r="B408"/>
      <c r="C408"/>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row>
    <row r="409" spans="2:50" x14ac:dyDescent="0.2">
      <c r="B409"/>
      <c r="C409"/>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row>
    <row r="410" spans="2:50" x14ac:dyDescent="0.2">
      <c r="B410"/>
      <c r="C410"/>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row>
    <row r="411" spans="2:50" x14ac:dyDescent="0.2">
      <c r="B411"/>
      <c r="C411"/>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row>
    <row r="412" spans="2:50" x14ac:dyDescent="0.2">
      <c r="B412"/>
      <c r="C41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row>
    <row r="413" spans="2:50" x14ac:dyDescent="0.2">
      <c r="B413"/>
      <c r="C413"/>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row>
    <row r="414" spans="2:50" x14ac:dyDescent="0.2">
      <c r="B414"/>
      <c r="C414"/>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row>
    <row r="415" spans="2:50" x14ac:dyDescent="0.2">
      <c r="B415"/>
      <c r="C415"/>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row>
    <row r="416" spans="2:50" x14ac:dyDescent="0.2">
      <c r="B416"/>
      <c r="C416"/>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row>
    <row r="417" spans="2:50" x14ac:dyDescent="0.2">
      <c r="B417"/>
      <c r="C417"/>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row>
    <row r="418" spans="2:50" x14ac:dyDescent="0.2">
      <c r="B418"/>
      <c r="C418"/>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row>
    <row r="419" spans="2:50" x14ac:dyDescent="0.2">
      <c r="B419"/>
      <c r="C419"/>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row>
    <row r="420" spans="2:50" x14ac:dyDescent="0.2">
      <c r="B420"/>
      <c r="C420"/>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row>
    <row r="421" spans="2:50" x14ac:dyDescent="0.2">
      <c r="B421"/>
      <c r="C421"/>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row>
    <row r="422" spans="2:50" x14ac:dyDescent="0.2">
      <c r="B422"/>
      <c r="C42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row>
    <row r="423" spans="2:50" x14ac:dyDescent="0.2">
      <c r="B423"/>
      <c r="C423"/>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row>
    <row r="424" spans="2:50" x14ac:dyDescent="0.2">
      <c r="B424"/>
      <c r="C424"/>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row>
    <row r="425" spans="2:50" x14ac:dyDescent="0.2">
      <c r="B425"/>
      <c r="C425"/>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row>
    <row r="426" spans="2:50" x14ac:dyDescent="0.2">
      <c r="B426"/>
      <c r="C426"/>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row>
    <row r="427" spans="2:50" x14ac:dyDescent="0.2">
      <c r="B427"/>
      <c r="C427"/>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row>
    <row r="428" spans="2:50" x14ac:dyDescent="0.2">
      <c r="B428"/>
      <c r="C428"/>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row>
    <row r="429" spans="2:50" x14ac:dyDescent="0.2">
      <c r="B429"/>
      <c r="C429"/>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row>
    <row r="430" spans="2:50" x14ac:dyDescent="0.2">
      <c r="B430"/>
      <c r="C430"/>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row>
    <row r="431" spans="2:50" x14ac:dyDescent="0.2">
      <c r="B431"/>
      <c r="C431"/>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row>
    <row r="432" spans="2:50" x14ac:dyDescent="0.2">
      <c r="B432"/>
      <c r="C43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row>
    <row r="433" spans="2:50" x14ac:dyDescent="0.2">
      <c r="B433"/>
      <c r="C433"/>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row>
    <row r="434" spans="2:50" x14ac:dyDescent="0.2">
      <c r="B434"/>
      <c r="C434"/>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row>
    <row r="435" spans="2:50" x14ac:dyDescent="0.2">
      <c r="B435"/>
      <c r="C435"/>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row>
    <row r="436" spans="2:50" x14ac:dyDescent="0.2">
      <c r="B436"/>
      <c r="C436"/>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row>
    <row r="437" spans="2:50" x14ac:dyDescent="0.2">
      <c r="B437"/>
      <c r="C437"/>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row>
    <row r="438" spans="2:50" x14ac:dyDescent="0.2">
      <c r="B438"/>
      <c r="C438"/>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row>
    <row r="439" spans="2:50" x14ac:dyDescent="0.2">
      <c r="B439"/>
      <c r="C439"/>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row>
    <row r="440" spans="2:50" x14ac:dyDescent="0.2">
      <c r="B440"/>
      <c r="C440"/>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row>
    <row r="441" spans="2:50" x14ac:dyDescent="0.2">
      <c r="B441"/>
      <c r="C441"/>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row>
    <row r="442" spans="2:50" x14ac:dyDescent="0.2">
      <c r="B442"/>
      <c r="C44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c r="AT442" s="2"/>
      <c r="AU442" s="2"/>
      <c r="AV442" s="2"/>
      <c r="AW442" s="2"/>
      <c r="AX442" s="2"/>
    </row>
    <row r="443" spans="2:50" x14ac:dyDescent="0.2">
      <c r="B443"/>
      <c r="C443"/>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c r="AT443" s="2"/>
      <c r="AU443" s="2"/>
      <c r="AV443" s="2"/>
      <c r="AW443" s="2"/>
      <c r="AX443" s="2"/>
    </row>
    <row r="444" spans="2:50" x14ac:dyDescent="0.2">
      <c r="B444"/>
      <c r="C444"/>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c r="AT444" s="2"/>
      <c r="AU444" s="2"/>
      <c r="AV444" s="2"/>
      <c r="AW444" s="2"/>
      <c r="AX444" s="2"/>
    </row>
    <row r="445" spans="2:50" x14ac:dyDescent="0.2">
      <c r="B445"/>
      <c r="C445"/>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c r="AT445" s="2"/>
      <c r="AU445" s="2"/>
      <c r="AV445" s="2"/>
      <c r="AW445" s="2"/>
      <c r="AX445" s="2"/>
    </row>
    <row r="446" spans="2:50" x14ac:dyDescent="0.2">
      <c r="B446"/>
      <c r="C446"/>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row>
    <row r="447" spans="2:50" x14ac:dyDescent="0.2">
      <c r="B447"/>
      <c r="C447"/>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row>
    <row r="448" spans="2:50" x14ac:dyDescent="0.2">
      <c r="B448"/>
      <c r="C448"/>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row>
    <row r="449" spans="2:50" x14ac:dyDescent="0.2">
      <c r="B449"/>
      <c r="C449"/>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row>
    <row r="450" spans="2:50" x14ac:dyDescent="0.2">
      <c r="B450"/>
      <c r="C450"/>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row>
    <row r="451" spans="2:50" x14ac:dyDescent="0.2">
      <c r="B451"/>
      <c r="C451"/>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row>
    <row r="452" spans="2:50" x14ac:dyDescent="0.2">
      <c r="B452"/>
      <c r="C45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row>
    <row r="453" spans="2:50" x14ac:dyDescent="0.2">
      <c r="B453"/>
      <c r="C453"/>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row>
    <row r="454" spans="2:50" x14ac:dyDescent="0.2">
      <c r="B454"/>
      <c r="C454"/>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c r="AT454" s="2"/>
      <c r="AU454" s="2"/>
      <c r="AV454" s="2"/>
      <c r="AW454" s="2"/>
      <c r="AX454" s="2"/>
    </row>
    <row r="455" spans="2:50" x14ac:dyDescent="0.2">
      <c r="B455"/>
      <c r="C455"/>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c r="AT455" s="2"/>
      <c r="AU455" s="2"/>
      <c r="AV455" s="2"/>
      <c r="AW455" s="2"/>
      <c r="AX455" s="2"/>
    </row>
    <row r="456" spans="2:50" x14ac:dyDescent="0.2">
      <c r="B456"/>
      <c r="C456"/>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row>
    <row r="457" spans="2:50" x14ac:dyDescent="0.2">
      <c r="B457"/>
      <c r="C457"/>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c r="AT457" s="2"/>
      <c r="AU457" s="2"/>
      <c r="AV457" s="2"/>
      <c r="AW457" s="2"/>
      <c r="AX457" s="2"/>
    </row>
    <row r="458" spans="2:50" x14ac:dyDescent="0.2">
      <c r="B458"/>
      <c r="C458"/>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c r="AT458" s="2"/>
      <c r="AU458" s="2"/>
      <c r="AV458" s="2"/>
      <c r="AW458" s="2"/>
      <c r="AX458" s="2"/>
    </row>
    <row r="459" spans="2:50" x14ac:dyDescent="0.2">
      <c r="B459"/>
      <c r="C459"/>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c r="AT459" s="2"/>
      <c r="AU459" s="2"/>
      <c r="AV459" s="2"/>
      <c r="AW459" s="2"/>
      <c r="AX459" s="2"/>
    </row>
    <row r="460" spans="2:50" x14ac:dyDescent="0.2">
      <c r="B460"/>
      <c r="C460"/>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c r="AT460" s="2"/>
      <c r="AU460" s="2"/>
      <c r="AV460" s="2"/>
      <c r="AW460" s="2"/>
      <c r="AX460" s="2"/>
    </row>
    <row r="461" spans="2:50" x14ac:dyDescent="0.2">
      <c r="B461"/>
      <c r="C461"/>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c r="AT461" s="2"/>
      <c r="AU461" s="2"/>
      <c r="AV461" s="2"/>
      <c r="AW461" s="2"/>
      <c r="AX461" s="2"/>
    </row>
    <row r="462" spans="2:50" x14ac:dyDescent="0.2">
      <c r="B462"/>
      <c r="C46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row>
    <row r="463" spans="2:50" x14ac:dyDescent="0.2">
      <c r="B463"/>
      <c r="C463"/>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c r="AT463" s="2"/>
      <c r="AU463" s="2"/>
      <c r="AV463" s="2"/>
      <c r="AW463" s="2"/>
      <c r="AX463" s="2"/>
    </row>
    <row r="464" spans="2:50" x14ac:dyDescent="0.2">
      <c r="B464"/>
      <c r="C464"/>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c r="AT464" s="2"/>
      <c r="AU464" s="2"/>
      <c r="AV464" s="2"/>
      <c r="AW464" s="2"/>
      <c r="AX464" s="2"/>
    </row>
    <row r="465" spans="2:50" x14ac:dyDescent="0.2">
      <c r="B465"/>
      <c r="C465"/>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row>
    <row r="466" spans="2:50" x14ac:dyDescent="0.2">
      <c r="B466"/>
      <c r="C466"/>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row>
    <row r="467" spans="2:50" x14ac:dyDescent="0.2">
      <c r="B467"/>
      <c r="C467"/>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row>
    <row r="468" spans="2:50" x14ac:dyDescent="0.2">
      <c r="B468"/>
      <c r="C468"/>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row>
    <row r="469" spans="2:50" x14ac:dyDescent="0.2">
      <c r="B469"/>
      <c r="C469"/>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row>
    <row r="470" spans="2:50" x14ac:dyDescent="0.2">
      <c r="B470"/>
      <c r="C470"/>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row>
    <row r="471" spans="2:50" x14ac:dyDescent="0.2">
      <c r="B471"/>
      <c r="C471"/>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row>
    <row r="472" spans="2:50" x14ac:dyDescent="0.2">
      <c r="B472"/>
      <c r="C47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row>
    <row r="473" spans="2:50" x14ac:dyDescent="0.2">
      <c r="B473"/>
      <c r="C473"/>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row>
    <row r="474" spans="2:50" x14ac:dyDescent="0.2">
      <c r="B474"/>
      <c r="C474"/>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row>
    <row r="475" spans="2:50" x14ac:dyDescent="0.2">
      <c r="B475"/>
      <c r="C475"/>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row>
    <row r="476" spans="2:50" x14ac:dyDescent="0.2">
      <c r="B476"/>
      <c r="C476"/>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row>
    <row r="477" spans="2:50" x14ac:dyDescent="0.2">
      <c r="B477"/>
      <c r="C477"/>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c r="AT477" s="2"/>
      <c r="AU477" s="2"/>
      <c r="AV477" s="2"/>
      <c r="AW477" s="2"/>
      <c r="AX477" s="2"/>
    </row>
    <row r="478" spans="2:50" x14ac:dyDescent="0.2">
      <c r="B478"/>
      <c r="C478"/>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c r="AT478" s="2"/>
      <c r="AU478" s="2"/>
      <c r="AV478" s="2"/>
      <c r="AW478" s="2"/>
      <c r="AX478" s="2"/>
    </row>
    <row r="479" spans="2:50" x14ac:dyDescent="0.2">
      <c r="B479"/>
      <c r="C479"/>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c r="AT479" s="2"/>
      <c r="AU479" s="2"/>
      <c r="AV479" s="2"/>
      <c r="AW479" s="2"/>
      <c r="AX479" s="2"/>
    </row>
    <row r="480" spans="2:50" x14ac:dyDescent="0.2">
      <c r="B480"/>
      <c r="C480"/>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c r="AT480" s="2"/>
      <c r="AU480" s="2"/>
      <c r="AV480" s="2"/>
      <c r="AW480" s="2"/>
      <c r="AX480" s="2"/>
    </row>
    <row r="481" spans="2:50" x14ac:dyDescent="0.2">
      <c r="B481"/>
      <c r="C481"/>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c r="AT481" s="2"/>
      <c r="AU481" s="2"/>
      <c r="AV481" s="2"/>
      <c r="AW481" s="2"/>
      <c r="AX481" s="2"/>
    </row>
    <row r="482" spans="2:50" x14ac:dyDescent="0.2">
      <c r="B482"/>
      <c r="C48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row>
    <row r="483" spans="2:50" x14ac:dyDescent="0.2">
      <c r="B483"/>
      <c r="C483"/>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row>
    <row r="484" spans="2:50" x14ac:dyDescent="0.2">
      <c r="B484"/>
      <c r="C484"/>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row>
    <row r="485" spans="2:50" x14ac:dyDescent="0.2">
      <c r="B485"/>
      <c r="C485"/>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row>
    <row r="486" spans="2:50" x14ac:dyDescent="0.2">
      <c r="B486"/>
      <c r="C486"/>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row>
    <row r="487" spans="2:50" x14ac:dyDescent="0.2">
      <c r="B487"/>
      <c r="C487"/>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row>
    <row r="488" spans="2:50" x14ac:dyDescent="0.2">
      <c r="B488"/>
      <c r="C488"/>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row>
    <row r="489" spans="2:50" x14ac:dyDescent="0.2">
      <c r="B489"/>
      <c r="C489"/>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row>
    <row r="490" spans="2:50" x14ac:dyDescent="0.2">
      <c r="B490"/>
      <c r="C490"/>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row>
    <row r="491" spans="2:50" x14ac:dyDescent="0.2">
      <c r="B491"/>
      <c r="C491"/>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row>
    <row r="492" spans="2:50" x14ac:dyDescent="0.2">
      <c r="B492"/>
      <c r="C49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row>
    <row r="493" spans="2:50" x14ac:dyDescent="0.2">
      <c r="B493"/>
      <c r="C493"/>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row>
    <row r="494" spans="2:50" x14ac:dyDescent="0.2">
      <c r="B494"/>
      <c r="C494"/>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row>
    <row r="495" spans="2:50" x14ac:dyDescent="0.2">
      <c r="B495"/>
      <c r="C495"/>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row>
    <row r="496" spans="2:50" x14ac:dyDescent="0.2">
      <c r="B496"/>
      <c r="C496"/>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row>
    <row r="497" spans="2:50" x14ac:dyDescent="0.2">
      <c r="B497"/>
      <c r="C497"/>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row>
    <row r="498" spans="2:50" x14ac:dyDescent="0.2">
      <c r="B498"/>
      <c r="C498"/>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row>
    <row r="499" spans="2:50" x14ac:dyDescent="0.2">
      <c r="B499"/>
      <c r="C499"/>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row>
    <row r="500" spans="2:50" x14ac:dyDescent="0.2">
      <c r="B500"/>
      <c r="C500"/>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row>
    <row r="501" spans="2:50" x14ac:dyDescent="0.2">
      <c r="B501"/>
      <c r="C501"/>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row>
    <row r="502" spans="2:50" x14ac:dyDescent="0.2">
      <c r="B502"/>
      <c r="C50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row>
    <row r="503" spans="2:50" x14ac:dyDescent="0.2">
      <c r="B503"/>
      <c r="C503"/>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c r="AT503" s="2"/>
      <c r="AU503" s="2"/>
      <c r="AV503" s="2"/>
      <c r="AW503" s="2"/>
      <c r="AX503" s="2"/>
    </row>
    <row r="504" spans="2:50" x14ac:dyDescent="0.2">
      <c r="B504"/>
      <c r="C504"/>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row>
    <row r="505" spans="2:50" x14ac:dyDescent="0.2">
      <c r="B505"/>
      <c r="C505"/>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row>
    <row r="506" spans="2:50" x14ac:dyDescent="0.2">
      <c r="B506"/>
      <c r="C506"/>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row>
    <row r="507" spans="2:50" x14ac:dyDescent="0.2">
      <c r="B507"/>
      <c r="C507"/>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c r="AX507" s="2"/>
    </row>
    <row r="508" spans="2:50" x14ac:dyDescent="0.2">
      <c r="B508"/>
      <c r="C508"/>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row>
    <row r="509" spans="2:50" x14ac:dyDescent="0.2">
      <c r="B509"/>
      <c r="C509"/>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c r="AX509" s="2"/>
    </row>
    <row r="510" spans="2:50" x14ac:dyDescent="0.2">
      <c r="B510"/>
      <c r="C510"/>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c r="AX510" s="2"/>
    </row>
    <row r="511" spans="2:50" x14ac:dyDescent="0.2">
      <c r="B511"/>
      <c r="C511"/>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c r="AX511" s="2"/>
    </row>
    <row r="512" spans="2:50" x14ac:dyDescent="0.2">
      <c r="B512"/>
      <c r="C51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c r="AX512" s="2"/>
    </row>
    <row r="513" spans="2:50" x14ac:dyDescent="0.2">
      <c r="B513"/>
      <c r="C513"/>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c r="AX513" s="2"/>
    </row>
    <row r="514" spans="2:50" x14ac:dyDescent="0.2">
      <c r="B514"/>
      <c r="C514"/>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c r="AX514" s="2"/>
    </row>
    <row r="515" spans="2:50" x14ac:dyDescent="0.2">
      <c r="B515"/>
      <c r="C515"/>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c r="AX515" s="2"/>
    </row>
    <row r="516" spans="2:50" x14ac:dyDescent="0.2">
      <c r="B516"/>
      <c r="C516"/>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row>
    <row r="517" spans="2:50" x14ac:dyDescent="0.2">
      <c r="B517"/>
      <c r="C517"/>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c r="AT517" s="2"/>
      <c r="AU517" s="2"/>
      <c r="AV517" s="2"/>
      <c r="AW517" s="2"/>
      <c r="AX517" s="2"/>
    </row>
    <row r="518" spans="2:50" x14ac:dyDescent="0.2">
      <c r="B518"/>
      <c r="C518"/>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c r="AT518" s="2"/>
      <c r="AU518" s="2"/>
      <c r="AV518" s="2"/>
      <c r="AW518" s="2"/>
      <c r="AX518" s="2"/>
    </row>
    <row r="519" spans="2:50" x14ac:dyDescent="0.2">
      <c r="B519"/>
      <c r="C519"/>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c r="AT519" s="2"/>
      <c r="AU519" s="2"/>
      <c r="AV519" s="2"/>
      <c r="AW519" s="2"/>
      <c r="AX519" s="2"/>
    </row>
    <row r="520" spans="2:50" x14ac:dyDescent="0.2">
      <c r="B520"/>
      <c r="C520"/>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c r="AT520" s="2"/>
      <c r="AU520" s="2"/>
      <c r="AV520" s="2"/>
      <c r="AW520" s="2"/>
      <c r="AX520" s="2"/>
    </row>
    <row r="521" spans="2:50" x14ac:dyDescent="0.2">
      <c r="B521"/>
      <c r="C521"/>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c r="AT521" s="2"/>
      <c r="AU521" s="2"/>
      <c r="AV521" s="2"/>
      <c r="AW521" s="2"/>
      <c r="AX521" s="2"/>
    </row>
    <row r="522" spans="2:50" x14ac:dyDescent="0.2">
      <c r="B522"/>
      <c r="C52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c r="AT522" s="2"/>
      <c r="AU522" s="2"/>
      <c r="AV522" s="2"/>
      <c r="AW522" s="2"/>
      <c r="AX522" s="2"/>
    </row>
    <row r="523" spans="2:50" x14ac:dyDescent="0.2">
      <c r="B523"/>
      <c r="C523"/>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c r="AT523" s="2"/>
      <c r="AU523" s="2"/>
      <c r="AV523" s="2"/>
      <c r="AW523" s="2"/>
      <c r="AX523" s="2"/>
    </row>
    <row r="524" spans="2:50" x14ac:dyDescent="0.2">
      <c r="B524"/>
      <c r="C524"/>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c r="AT524" s="2"/>
      <c r="AU524" s="2"/>
      <c r="AV524" s="2"/>
      <c r="AW524" s="2"/>
      <c r="AX524" s="2"/>
    </row>
    <row r="525" spans="2:50" x14ac:dyDescent="0.2">
      <c r="B525"/>
      <c r="C525"/>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c r="AT525" s="2"/>
      <c r="AU525" s="2"/>
      <c r="AV525" s="2"/>
      <c r="AW525" s="2"/>
      <c r="AX525" s="2"/>
    </row>
    <row r="526" spans="2:50" x14ac:dyDescent="0.2">
      <c r="B526"/>
      <c r="C526"/>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row>
    <row r="527" spans="2:50" x14ac:dyDescent="0.2">
      <c r="B527"/>
      <c r="C527"/>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c r="AX527" s="2"/>
    </row>
    <row r="528" spans="2:50" x14ac:dyDescent="0.2">
      <c r="B528"/>
      <c r="C528"/>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c r="AX528" s="2"/>
    </row>
    <row r="529" spans="2:50" x14ac:dyDescent="0.2">
      <c r="B529"/>
      <c r="C529"/>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c r="AX529" s="2"/>
    </row>
    <row r="530" spans="2:50" x14ac:dyDescent="0.2">
      <c r="B530"/>
      <c r="C530"/>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c r="AX530" s="2"/>
    </row>
    <row r="531" spans="2:50" x14ac:dyDescent="0.2">
      <c r="B531"/>
      <c r="C531"/>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c r="AX531" s="2"/>
    </row>
    <row r="532" spans="2:50" x14ac:dyDescent="0.2">
      <c r="B532"/>
      <c r="C53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c r="AX532" s="2"/>
    </row>
    <row r="533" spans="2:50" x14ac:dyDescent="0.2">
      <c r="B533"/>
      <c r="C533"/>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c r="AT533" s="2"/>
      <c r="AU533" s="2"/>
      <c r="AV533" s="2"/>
      <c r="AW533" s="2"/>
      <c r="AX533" s="2"/>
    </row>
    <row r="534" spans="2:50" x14ac:dyDescent="0.2">
      <c r="B534"/>
      <c r="C534"/>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c r="AT534" s="2"/>
      <c r="AU534" s="2"/>
      <c r="AV534" s="2"/>
      <c r="AW534" s="2"/>
      <c r="AX534" s="2"/>
    </row>
    <row r="535" spans="2:50" x14ac:dyDescent="0.2">
      <c r="B535"/>
      <c r="C535"/>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c r="AX535" s="2"/>
    </row>
    <row r="536" spans="2:50" x14ac:dyDescent="0.2">
      <c r="B536"/>
      <c r="C536"/>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row>
    <row r="537" spans="2:50" x14ac:dyDescent="0.2">
      <c r="B537"/>
      <c r="C537"/>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c r="AX537" s="2"/>
    </row>
    <row r="538" spans="2:50" x14ac:dyDescent="0.2">
      <c r="B538"/>
      <c r="C538"/>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c r="AX538" s="2"/>
    </row>
    <row r="539" spans="2:50" x14ac:dyDescent="0.2">
      <c r="B539"/>
      <c r="C539"/>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c r="AX539" s="2"/>
    </row>
    <row r="540" spans="2:50" x14ac:dyDescent="0.2">
      <c r="B540"/>
      <c r="C540"/>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c r="AX540" s="2"/>
    </row>
    <row r="541" spans="2:50" x14ac:dyDescent="0.2">
      <c r="B541"/>
      <c r="C541"/>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c r="AX541" s="2"/>
    </row>
    <row r="542" spans="2:50" x14ac:dyDescent="0.2">
      <c r="B542"/>
      <c r="C54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c r="AT542" s="2"/>
      <c r="AU542" s="2"/>
      <c r="AV542" s="2"/>
      <c r="AW542" s="2"/>
      <c r="AX542" s="2"/>
    </row>
    <row r="543" spans="2:50" x14ac:dyDescent="0.2">
      <c r="B543"/>
      <c r="C543"/>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c r="AT543" s="2"/>
      <c r="AU543" s="2"/>
      <c r="AV543" s="2"/>
      <c r="AW543" s="2"/>
      <c r="AX543" s="2"/>
    </row>
    <row r="544" spans="2:50" x14ac:dyDescent="0.2">
      <c r="B544"/>
      <c r="C544"/>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c r="AX544" s="2"/>
    </row>
    <row r="545" spans="2:50" x14ac:dyDescent="0.2">
      <c r="B545"/>
      <c r="C545"/>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c r="AX545" s="2"/>
    </row>
    <row r="546" spans="2:50" x14ac:dyDescent="0.2">
      <c r="B546"/>
      <c r="C546"/>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row>
    <row r="547" spans="2:50" x14ac:dyDescent="0.2">
      <c r="B547"/>
      <c r="C547"/>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c r="AX547" s="2"/>
    </row>
    <row r="548" spans="2:50" x14ac:dyDescent="0.2">
      <c r="B548"/>
      <c r="C548"/>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c r="AT548" s="2"/>
      <c r="AU548" s="2"/>
      <c r="AV548" s="2"/>
      <c r="AW548" s="2"/>
      <c r="AX548" s="2"/>
    </row>
    <row r="549" spans="2:50" x14ac:dyDescent="0.2">
      <c r="B549"/>
      <c r="C549"/>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c r="AX549" s="2"/>
    </row>
    <row r="550" spans="2:50" x14ac:dyDescent="0.2">
      <c r="B550"/>
      <c r="C550"/>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c r="AX550" s="2"/>
    </row>
    <row r="551" spans="2:50" x14ac:dyDescent="0.2">
      <c r="B551"/>
      <c r="C551"/>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c r="AT551" s="2"/>
      <c r="AU551" s="2"/>
      <c r="AV551" s="2"/>
      <c r="AW551" s="2"/>
      <c r="AX551" s="2"/>
    </row>
    <row r="552" spans="2:50" x14ac:dyDescent="0.2">
      <c r="B552"/>
      <c r="C55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c r="AT552" s="2"/>
      <c r="AU552" s="2"/>
      <c r="AV552" s="2"/>
      <c r="AW552" s="2"/>
      <c r="AX552" s="2"/>
    </row>
    <row r="553" spans="2:50" x14ac:dyDescent="0.2">
      <c r="B553"/>
      <c r="C553"/>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c r="AX553" s="2"/>
    </row>
    <row r="554" spans="2:50" x14ac:dyDescent="0.2">
      <c r="B554"/>
      <c r="C554"/>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c r="AX554" s="2"/>
    </row>
    <row r="555" spans="2:50" x14ac:dyDescent="0.2">
      <c r="B555"/>
      <c r="C555"/>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c r="AT555" s="2"/>
      <c r="AU555" s="2"/>
      <c r="AV555" s="2"/>
      <c r="AW555" s="2"/>
      <c r="AX555" s="2"/>
    </row>
    <row r="556" spans="2:50" x14ac:dyDescent="0.2">
      <c r="B556"/>
      <c r="C556"/>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row>
    <row r="557" spans="2:50" x14ac:dyDescent="0.2">
      <c r="B557"/>
      <c r="C557"/>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c r="AX557" s="2"/>
    </row>
    <row r="558" spans="2:50" x14ac:dyDescent="0.2">
      <c r="B558"/>
      <c r="C558"/>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c r="AX558" s="2"/>
    </row>
    <row r="559" spans="2:50" x14ac:dyDescent="0.2">
      <c r="B559"/>
      <c r="C559"/>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c r="AX559" s="2"/>
    </row>
    <row r="560" spans="2:50" x14ac:dyDescent="0.2">
      <c r="B560"/>
      <c r="C560"/>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c r="AX560" s="2"/>
    </row>
    <row r="561" spans="2:50" x14ac:dyDescent="0.2">
      <c r="B561"/>
      <c r="C561"/>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c r="AX561" s="2"/>
    </row>
    <row r="562" spans="2:50" x14ac:dyDescent="0.2">
      <c r="B562"/>
      <c r="C56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c r="AX562" s="2"/>
    </row>
    <row r="563" spans="2:50" x14ac:dyDescent="0.2">
      <c r="B563"/>
      <c r="C563"/>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c r="AX563" s="2"/>
    </row>
    <row r="564" spans="2:50" x14ac:dyDescent="0.2">
      <c r="B564"/>
      <c r="C564"/>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c r="AX564" s="2"/>
    </row>
    <row r="565" spans="2:50" x14ac:dyDescent="0.2">
      <c r="B565"/>
      <c r="C565"/>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c r="AX565" s="2"/>
    </row>
    <row r="566" spans="2:50" x14ac:dyDescent="0.2">
      <c r="B566"/>
      <c r="C566"/>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row>
    <row r="567" spans="2:50" x14ac:dyDescent="0.2">
      <c r="B567"/>
      <c r="C567"/>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c r="AT567" s="2"/>
      <c r="AU567" s="2"/>
      <c r="AV567" s="2"/>
      <c r="AW567" s="2"/>
      <c r="AX567" s="2"/>
    </row>
    <row r="568" spans="2:50" x14ac:dyDescent="0.2">
      <c r="B568"/>
      <c r="C568"/>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c r="AT568" s="2"/>
      <c r="AU568" s="2"/>
      <c r="AV568" s="2"/>
      <c r="AW568" s="2"/>
      <c r="AX568" s="2"/>
    </row>
    <row r="569" spans="2:50" x14ac:dyDescent="0.2">
      <c r="B569"/>
      <c r="C569"/>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c r="AT569" s="2"/>
      <c r="AU569" s="2"/>
      <c r="AV569" s="2"/>
      <c r="AW569" s="2"/>
      <c r="AX569" s="2"/>
    </row>
    <row r="570" spans="2:50" x14ac:dyDescent="0.2">
      <c r="B570"/>
      <c r="C570"/>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c r="AT570" s="2"/>
      <c r="AU570" s="2"/>
      <c r="AV570" s="2"/>
      <c r="AW570" s="2"/>
      <c r="AX570" s="2"/>
    </row>
    <row r="571" spans="2:50" x14ac:dyDescent="0.2">
      <c r="B571"/>
      <c r="C571"/>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c r="AT571" s="2"/>
      <c r="AU571" s="2"/>
      <c r="AV571" s="2"/>
      <c r="AW571" s="2"/>
      <c r="AX571" s="2"/>
    </row>
    <row r="572" spans="2:50" x14ac:dyDescent="0.2">
      <c r="B572"/>
      <c r="C57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c r="AT572" s="2"/>
      <c r="AU572" s="2"/>
      <c r="AV572" s="2"/>
      <c r="AW572" s="2"/>
      <c r="AX572" s="2"/>
    </row>
    <row r="573" spans="2:50" x14ac:dyDescent="0.2">
      <c r="B573"/>
      <c r="C573"/>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c r="AT573" s="2"/>
      <c r="AU573" s="2"/>
      <c r="AV573" s="2"/>
      <c r="AW573" s="2"/>
      <c r="AX573" s="2"/>
    </row>
    <row r="574" spans="2:50" x14ac:dyDescent="0.2">
      <c r="B574"/>
      <c r="C574"/>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c r="AT574" s="2"/>
      <c r="AU574" s="2"/>
      <c r="AV574" s="2"/>
      <c r="AW574" s="2"/>
      <c r="AX574" s="2"/>
    </row>
    <row r="575" spans="2:50" x14ac:dyDescent="0.2">
      <c r="B575"/>
      <c r="C575"/>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c r="AT575" s="2"/>
      <c r="AU575" s="2"/>
      <c r="AV575" s="2"/>
      <c r="AW575" s="2"/>
      <c r="AX575" s="2"/>
    </row>
    <row r="576" spans="2:50" x14ac:dyDescent="0.2">
      <c r="B576"/>
      <c r="C576"/>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row>
    <row r="577" spans="2:50" x14ac:dyDescent="0.2">
      <c r="B577"/>
      <c r="C577"/>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c r="AX577" s="2"/>
    </row>
    <row r="578" spans="2:50" x14ac:dyDescent="0.2">
      <c r="B578"/>
      <c r="C578"/>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c r="AT578" s="2"/>
      <c r="AU578" s="2"/>
      <c r="AV578" s="2"/>
      <c r="AW578" s="2"/>
      <c r="AX578" s="2"/>
    </row>
    <row r="579" spans="2:50" x14ac:dyDescent="0.2">
      <c r="B579"/>
      <c r="C579"/>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c r="AT579" s="2"/>
      <c r="AU579" s="2"/>
      <c r="AV579" s="2"/>
      <c r="AW579" s="2"/>
      <c r="AX579" s="2"/>
    </row>
    <row r="580" spans="2:50" x14ac:dyDescent="0.2">
      <c r="B580"/>
      <c r="C580"/>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c r="AT580" s="2"/>
      <c r="AU580" s="2"/>
      <c r="AV580" s="2"/>
      <c r="AW580" s="2"/>
      <c r="AX580" s="2"/>
    </row>
    <row r="581" spans="2:50" x14ac:dyDescent="0.2">
      <c r="B581"/>
      <c r="C581"/>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c r="AT581" s="2"/>
      <c r="AU581" s="2"/>
      <c r="AV581" s="2"/>
      <c r="AW581" s="2"/>
      <c r="AX581" s="2"/>
    </row>
    <row r="582" spans="2:50" x14ac:dyDescent="0.2">
      <c r="B582"/>
      <c r="C58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c r="AT582" s="2"/>
      <c r="AU582" s="2"/>
      <c r="AV582" s="2"/>
      <c r="AW582" s="2"/>
      <c r="AX582" s="2"/>
    </row>
    <row r="583" spans="2:50" x14ac:dyDescent="0.2">
      <c r="B583"/>
      <c r="C583"/>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c r="AT583" s="2"/>
      <c r="AU583" s="2"/>
      <c r="AV583" s="2"/>
      <c r="AW583" s="2"/>
      <c r="AX583" s="2"/>
    </row>
    <row r="584" spans="2:50" x14ac:dyDescent="0.2">
      <c r="B584"/>
      <c r="C584"/>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c r="AT584" s="2"/>
      <c r="AU584" s="2"/>
      <c r="AV584" s="2"/>
      <c r="AW584" s="2"/>
      <c r="AX584" s="2"/>
    </row>
    <row r="585" spans="2:50" x14ac:dyDescent="0.2">
      <c r="B585"/>
      <c r="C585"/>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c r="AT585" s="2"/>
      <c r="AU585" s="2"/>
      <c r="AV585" s="2"/>
      <c r="AW585" s="2"/>
      <c r="AX585" s="2"/>
    </row>
    <row r="586" spans="2:50" x14ac:dyDescent="0.2">
      <c r="B586"/>
      <c r="C586"/>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row>
    <row r="587" spans="2:50" x14ac:dyDescent="0.2">
      <c r="B587"/>
      <c r="C587"/>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c r="AT587" s="2"/>
      <c r="AU587" s="2"/>
      <c r="AV587" s="2"/>
      <c r="AW587" s="2"/>
      <c r="AX587" s="2"/>
    </row>
    <row r="588" spans="2:50" x14ac:dyDescent="0.2">
      <c r="B588"/>
      <c r="C588"/>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row>
    <row r="589" spans="2:50" x14ac:dyDescent="0.2">
      <c r="B589"/>
      <c r="C589"/>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row>
    <row r="590" spans="2:50" x14ac:dyDescent="0.2">
      <c r="B590"/>
      <c r="C590"/>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row>
    <row r="591" spans="2:50" x14ac:dyDescent="0.2">
      <c r="B591"/>
      <c r="C591"/>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row>
    <row r="592" spans="2:50" x14ac:dyDescent="0.2">
      <c r="B592"/>
      <c r="C59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row>
    <row r="593" spans="2:50" x14ac:dyDescent="0.2">
      <c r="B593"/>
      <c r="C593"/>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row>
    <row r="594" spans="2:50" x14ac:dyDescent="0.2">
      <c r="B594"/>
      <c r="C594"/>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c r="AT594" s="2"/>
      <c r="AU594" s="2"/>
      <c r="AV594" s="2"/>
      <c r="AW594" s="2"/>
      <c r="AX594" s="2"/>
    </row>
    <row r="595" spans="2:50" x14ac:dyDescent="0.2">
      <c r="B595"/>
      <c r="C595"/>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c r="AT595" s="2"/>
      <c r="AU595" s="2"/>
      <c r="AV595" s="2"/>
      <c r="AW595" s="2"/>
      <c r="AX595" s="2"/>
    </row>
    <row r="596" spans="2:50" x14ac:dyDescent="0.2">
      <c r="B596"/>
      <c r="C596"/>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row>
    <row r="597" spans="2:50" x14ac:dyDescent="0.2">
      <c r="B597"/>
      <c r="C597"/>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c r="AT597" s="2"/>
      <c r="AU597" s="2"/>
      <c r="AV597" s="2"/>
      <c r="AW597" s="2"/>
      <c r="AX597" s="2"/>
    </row>
    <row r="598" spans="2:50" x14ac:dyDescent="0.2">
      <c r="B598"/>
      <c r="C598"/>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c r="AT598" s="2"/>
      <c r="AU598" s="2"/>
      <c r="AV598" s="2"/>
      <c r="AW598" s="2"/>
      <c r="AX598" s="2"/>
    </row>
    <row r="599" spans="2:50" x14ac:dyDescent="0.2">
      <c r="B599"/>
      <c r="C599"/>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c r="AT599" s="2"/>
      <c r="AU599" s="2"/>
      <c r="AV599" s="2"/>
      <c r="AW599" s="2"/>
      <c r="AX599" s="2"/>
    </row>
    <row r="600" spans="2:50" x14ac:dyDescent="0.2">
      <c r="B600"/>
      <c r="C600"/>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c r="AT600" s="2"/>
      <c r="AU600" s="2"/>
      <c r="AV600" s="2"/>
      <c r="AW600" s="2"/>
      <c r="AX600" s="2"/>
    </row>
    <row r="601" spans="2:50" x14ac:dyDescent="0.2">
      <c r="B601"/>
      <c r="C601"/>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c r="AT601" s="2"/>
      <c r="AU601" s="2"/>
      <c r="AV601" s="2"/>
      <c r="AW601" s="2"/>
      <c r="AX601" s="2"/>
    </row>
    <row r="602" spans="2:50" x14ac:dyDescent="0.2">
      <c r="B602"/>
      <c r="C60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c r="AT602" s="2"/>
      <c r="AU602" s="2"/>
      <c r="AV602" s="2"/>
      <c r="AW602" s="2"/>
      <c r="AX602" s="2"/>
    </row>
    <row r="603" spans="2:50" x14ac:dyDescent="0.2">
      <c r="B603"/>
      <c r="C603"/>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c r="AT603" s="2"/>
      <c r="AU603" s="2"/>
      <c r="AV603" s="2"/>
      <c r="AW603" s="2"/>
      <c r="AX603" s="2"/>
    </row>
    <row r="604" spans="2:50" x14ac:dyDescent="0.2">
      <c r="B604"/>
      <c r="C604"/>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c r="AT604" s="2"/>
      <c r="AU604" s="2"/>
      <c r="AV604" s="2"/>
      <c r="AW604" s="2"/>
      <c r="AX604" s="2"/>
    </row>
    <row r="605" spans="2:50" x14ac:dyDescent="0.2">
      <c r="B605"/>
      <c r="C605"/>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c r="AT605" s="2"/>
      <c r="AU605" s="2"/>
      <c r="AV605" s="2"/>
      <c r="AW605" s="2"/>
      <c r="AX605" s="2"/>
    </row>
    <row r="606" spans="2:50" x14ac:dyDescent="0.2">
      <c r="B606"/>
      <c r="C606"/>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row>
    <row r="607" spans="2:50" x14ac:dyDescent="0.2">
      <c r="B607"/>
      <c r="C607"/>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c r="AT607" s="2"/>
      <c r="AU607" s="2"/>
      <c r="AV607" s="2"/>
      <c r="AW607" s="2"/>
      <c r="AX607" s="2"/>
    </row>
    <row r="608" spans="2:50" x14ac:dyDescent="0.2">
      <c r="B608"/>
      <c r="C608"/>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c r="AT608" s="2"/>
      <c r="AU608" s="2"/>
      <c r="AV608" s="2"/>
      <c r="AW608" s="2"/>
      <c r="AX608" s="2"/>
    </row>
    <row r="609" spans="1:50" x14ac:dyDescent="0.2">
      <c r="B609"/>
      <c r="C609"/>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c r="AT609" s="2"/>
      <c r="AU609" s="2"/>
      <c r="AV609" s="2"/>
      <c r="AW609" s="2"/>
      <c r="AX609" s="2"/>
    </row>
    <row r="610" spans="1:50" x14ac:dyDescent="0.2">
      <c r="B610"/>
      <c r="C610"/>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c r="AT610" s="2"/>
      <c r="AU610" s="2"/>
      <c r="AV610" s="2"/>
      <c r="AW610" s="2"/>
      <c r="AX610" s="2"/>
    </row>
    <row r="611" spans="1:50" x14ac:dyDescent="0.2">
      <c r="B611"/>
      <c r="C611"/>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c r="AT611" s="2"/>
      <c r="AU611" s="2"/>
      <c r="AV611" s="2"/>
      <c r="AW611" s="2"/>
      <c r="AX611" s="2"/>
    </row>
    <row r="612" spans="1:50" x14ac:dyDescent="0.2">
      <c r="B612"/>
      <c r="C61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c r="AT612" s="2"/>
      <c r="AU612" s="2"/>
      <c r="AV612" s="2"/>
      <c r="AW612" s="2"/>
      <c r="AX612" s="2"/>
    </row>
    <row r="613" spans="1:50" x14ac:dyDescent="0.2">
      <c r="B613"/>
      <c r="C613"/>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c r="AT613" s="2"/>
      <c r="AU613" s="2"/>
      <c r="AV613" s="2"/>
      <c r="AW613" s="2"/>
      <c r="AX613" s="2"/>
    </row>
    <row r="614" spans="1:50" x14ac:dyDescent="0.2">
      <c r="B614"/>
      <c r="C614"/>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row>
    <row r="615" spans="1:50" x14ac:dyDescent="0.2">
      <c r="B615"/>
      <c r="C615"/>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row>
    <row r="616" spans="1:50" x14ac:dyDescent="0.2">
      <c r="B616"/>
      <c r="C616"/>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row>
    <row r="617" spans="1:50" x14ac:dyDescent="0.2">
      <c r="B617"/>
      <c r="C617"/>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c r="AX617" s="2"/>
    </row>
    <row r="618" spans="1:50" x14ac:dyDescent="0.2">
      <c r="B618"/>
      <c r="C618"/>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c r="AX618" s="2"/>
    </row>
    <row r="619" spans="1:50" x14ac:dyDescent="0.2">
      <c r="B619"/>
      <c r="C619"/>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c r="AX619" s="2"/>
    </row>
    <row r="620" spans="1:50" x14ac:dyDescent="0.2">
      <c r="B620"/>
      <c r="C620"/>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c r="AX620" s="2"/>
    </row>
    <row r="621" spans="1:50" x14ac:dyDescent="0.2">
      <c r="A621" s="2"/>
      <c r="B621" s="18"/>
      <c r="C621" s="18"/>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c r="AX621" s="2"/>
    </row>
    <row r="622" spans="1:50" x14ac:dyDescent="0.2">
      <c r="A622" s="2"/>
      <c r="B622" s="18"/>
      <c r="C622" s="18"/>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c r="AX622" s="2"/>
    </row>
    <row r="623" spans="1:50" x14ac:dyDescent="0.2">
      <c r="A623" s="2"/>
      <c r="B623" s="18"/>
      <c r="C623" s="18"/>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c r="AX623" s="2"/>
    </row>
    <row r="624" spans="1:50" x14ac:dyDescent="0.2">
      <c r="A624" s="2"/>
      <c r="B624" s="18"/>
      <c r="C624" s="18"/>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c r="AX624" s="2"/>
    </row>
    <row r="625" spans="1:50" x14ac:dyDescent="0.2">
      <c r="A625" s="2"/>
      <c r="B625" s="18"/>
      <c r="C625" s="18"/>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c r="AX625" s="2"/>
    </row>
    <row r="626" spans="1:50" x14ac:dyDescent="0.2">
      <c r="A626" s="2"/>
      <c r="B626" s="18"/>
      <c r="C626" s="18"/>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row>
    <row r="627" spans="1:50" x14ac:dyDescent="0.2">
      <c r="A627" s="2"/>
      <c r="B627" s="18"/>
      <c r="C627" s="18"/>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c r="AX627" s="2"/>
    </row>
    <row r="628" spans="1:50" x14ac:dyDescent="0.2">
      <c r="A628" s="2"/>
      <c r="B628" s="18"/>
      <c r="C628" s="18"/>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c r="AX628" s="2"/>
    </row>
    <row r="629" spans="1:50" x14ac:dyDescent="0.2">
      <c r="A629" s="2"/>
      <c r="B629" s="18"/>
      <c r="C629" s="18"/>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row>
    <row r="630" spans="1:50" x14ac:dyDescent="0.2">
      <c r="A630" s="2"/>
      <c r="B630" s="18"/>
      <c r="C630" s="18"/>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c r="AX630" s="2"/>
    </row>
    <row r="631" spans="1:50" x14ac:dyDescent="0.2">
      <c r="A631" s="2"/>
      <c r="B631" s="18"/>
      <c r="C631" s="18"/>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c r="AX631" s="2"/>
    </row>
    <row r="632" spans="1:50" x14ac:dyDescent="0.2">
      <c r="A632" s="2"/>
      <c r="B632" s="18"/>
      <c r="C632" s="18"/>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c r="AX632" s="2"/>
    </row>
    <row r="633" spans="1:50" x14ac:dyDescent="0.2">
      <c r="A633" s="2"/>
      <c r="B633" s="18"/>
      <c r="C633" s="18"/>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c r="AX633" s="2"/>
    </row>
    <row r="634" spans="1:50" x14ac:dyDescent="0.2">
      <c r="A634" s="2"/>
      <c r="B634" s="18"/>
      <c r="C634" s="18"/>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c r="AX634" s="2"/>
    </row>
    <row r="635" spans="1:50" x14ac:dyDescent="0.2">
      <c r="A635" s="2"/>
      <c r="B635" s="18"/>
      <c r="C635" s="18"/>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c r="AX635" s="2"/>
    </row>
    <row r="636" spans="1:50" x14ac:dyDescent="0.2">
      <c r="A636" s="2"/>
      <c r="B636" s="18"/>
      <c r="C636" s="18"/>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row>
    <row r="637" spans="1:50" x14ac:dyDescent="0.2">
      <c r="A637" s="2"/>
      <c r="B637" s="18"/>
      <c r="C637" s="18"/>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c r="AX637" s="2"/>
    </row>
    <row r="638" spans="1:50" x14ac:dyDescent="0.2">
      <c r="A638" s="2"/>
      <c r="B638" s="18"/>
      <c r="C638" s="18"/>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c r="AX638" s="2"/>
    </row>
    <row r="639" spans="1:50" x14ac:dyDescent="0.2">
      <c r="A639" s="2"/>
      <c r="B639" s="18"/>
      <c r="C639" s="18"/>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c r="AX639" s="2"/>
    </row>
    <row r="640" spans="1:50" x14ac:dyDescent="0.2">
      <c r="A640" s="2"/>
      <c r="B640" s="18"/>
      <c r="C640" s="18"/>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c r="AX640" s="2"/>
    </row>
    <row r="641" spans="1:50" x14ac:dyDescent="0.2">
      <c r="A641" s="2"/>
      <c r="B641" s="18"/>
      <c r="C641" s="18"/>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c r="AX641" s="2"/>
    </row>
    <row r="642" spans="1:50" x14ac:dyDescent="0.2">
      <c r="A642" s="2"/>
      <c r="B642" s="18"/>
      <c r="C642" s="18"/>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c r="AX642" s="2"/>
    </row>
    <row r="643" spans="1:50" x14ac:dyDescent="0.2">
      <c r="A643" s="2"/>
      <c r="B643" s="18"/>
      <c r="C643" s="18"/>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c r="AX643" s="2"/>
    </row>
    <row r="644" spans="1:50" x14ac:dyDescent="0.2">
      <c r="A644" s="2"/>
      <c r="B644" s="18"/>
      <c r="C644" s="18"/>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c r="AX644" s="2"/>
    </row>
    <row r="645" spans="1:50" x14ac:dyDescent="0.2">
      <c r="A645" s="2"/>
      <c r="B645" s="18"/>
      <c r="C645" s="18"/>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c r="AX645" s="2"/>
    </row>
    <row r="646" spans="1:50" x14ac:dyDescent="0.2">
      <c r="A646" s="2"/>
      <c r="B646" s="18"/>
      <c r="C646" s="18"/>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row>
    <row r="647" spans="1:50" x14ac:dyDescent="0.2">
      <c r="A647" s="2"/>
      <c r="B647" s="18"/>
      <c r="C647" s="18"/>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c r="AX647" s="2"/>
    </row>
    <row r="648" spans="1:50" x14ac:dyDescent="0.2">
      <c r="A648" s="2"/>
      <c r="B648" s="18"/>
      <c r="C648" s="18"/>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c r="AX648" s="2"/>
    </row>
    <row r="649" spans="1:50" x14ac:dyDescent="0.2">
      <c r="A649" s="2"/>
      <c r="B649" s="18"/>
      <c r="C649" s="18"/>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c r="AX649" s="2"/>
    </row>
    <row r="650" spans="1:50" x14ac:dyDescent="0.2">
      <c r="A650" s="2"/>
      <c r="B650" s="18"/>
      <c r="C650" s="18"/>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c r="AX650" s="2"/>
    </row>
    <row r="651" spans="1:50" x14ac:dyDescent="0.2">
      <c r="A651" s="2"/>
      <c r="B651" s="18"/>
      <c r="C651" s="18"/>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c r="AX651" s="2"/>
    </row>
    <row r="652" spans="1:50" x14ac:dyDescent="0.2">
      <c r="A652" s="2"/>
      <c r="B652" s="18"/>
      <c r="C652" s="18"/>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c r="AX652" s="2"/>
    </row>
    <row r="653" spans="1:50" x14ac:dyDescent="0.2">
      <c r="A653" s="2"/>
      <c r="B653" s="18"/>
      <c r="C653" s="18"/>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c r="AX653" s="2"/>
    </row>
    <row r="654" spans="1:50" x14ac:dyDescent="0.2">
      <c r="A654" s="2"/>
      <c r="B654" s="18"/>
      <c r="C654" s="18"/>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c r="AX654" s="2"/>
    </row>
    <row r="655" spans="1:50" x14ac:dyDescent="0.2">
      <c r="A655" s="2"/>
      <c r="B655" s="18"/>
      <c r="C655" s="18"/>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c r="AX655" s="2"/>
    </row>
    <row r="656" spans="1:50" x14ac:dyDescent="0.2">
      <c r="A656" s="2"/>
      <c r="B656" s="18"/>
      <c r="C656" s="18"/>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row>
    <row r="657" spans="1:50" x14ac:dyDescent="0.2">
      <c r="A657" s="2"/>
      <c r="B657" s="18"/>
      <c r="C657" s="18"/>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c r="AT657" s="2"/>
      <c r="AU657" s="2"/>
      <c r="AV657" s="2"/>
      <c r="AW657" s="2"/>
      <c r="AX657" s="2"/>
    </row>
    <row r="658" spans="1:50" x14ac:dyDescent="0.2">
      <c r="A658" s="2"/>
      <c r="B658" s="18"/>
      <c r="C658" s="18"/>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c r="AT658" s="2"/>
      <c r="AU658" s="2"/>
      <c r="AV658" s="2"/>
      <c r="AW658" s="2"/>
      <c r="AX658" s="2"/>
    </row>
    <row r="659" spans="1:50" x14ac:dyDescent="0.2">
      <c r="A659" s="2"/>
      <c r="B659" s="18"/>
      <c r="C659" s="18"/>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c r="AT659" s="2"/>
      <c r="AU659" s="2"/>
      <c r="AV659" s="2"/>
      <c r="AW659" s="2"/>
      <c r="AX659" s="2"/>
    </row>
    <row r="660" spans="1:50" x14ac:dyDescent="0.2">
      <c r="A660" s="2"/>
      <c r="B660" s="18"/>
      <c r="C660" s="18"/>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c r="AT660" s="2"/>
      <c r="AU660" s="2"/>
      <c r="AV660" s="2"/>
      <c r="AW660" s="2"/>
      <c r="AX660" s="2"/>
    </row>
    <row r="661" spans="1:50" x14ac:dyDescent="0.2">
      <c r="A661" s="2"/>
      <c r="B661" s="18"/>
      <c r="C661" s="18"/>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c r="AT661" s="2"/>
      <c r="AU661" s="2"/>
      <c r="AV661" s="2"/>
      <c r="AW661" s="2"/>
      <c r="AX661" s="2"/>
    </row>
    <row r="662" spans="1:50" x14ac:dyDescent="0.2">
      <c r="A662" s="2"/>
      <c r="B662" s="18"/>
      <c r="C662" s="18"/>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c r="AT662" s="2"/>
      <c r="AU662" s="2"/>
      <c r="AV662" s="2"/>
      <c r="AW662" s="2"/>
      <c r="AX662" s="2"/>
    </row>
    <row r="663" spans="1:50" x14ac:dyDescent="0.2">
      <c r="A663" s="2"/>
      <c r="B663" s="18"/>
      <c r="C663" s="18"/>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c r="AT663" s="2"/>
      <c r="AU663" s="2"/>
      <c r="AV663" s="2"/>
      <c r="AW663" s="2"/>
      <c r="AX663" s="2"/>
    </row>
    <row r="664" spans="1:50" x14ac:dyDescent="0.2">
      <c r="A664" s="2"/>
      <c r="B664" s="18"/>
      <c r="C664" s="18"/>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c r="AT664" s="2"/>
      <c r="AU664" s="2"/>
      <c r="AV664" s="2"/>
      <c r="AW664" s="2"/>
      <c r="AX664" s="2"/>
    </row>
    <row r="665" spans="1:50" x14ac:dyDescent="0.2">
      <c r="A665" s="2"/>
      <c r="B665" s="18"/>
      <c r="C665" s="18"/>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c r="AT665" s="2"/>
      <c r="AU665" s="2"/>
      <c r="AV665" s="2"/>
      <c r="AW665" s="2"/>
      <c r="AX665" s="2"/>
    </row>
    <row r="666" spans="1:50" x14ac:dyDescent="0.2">
      <c r="A666" s="2"/>
      <c r="B666" s="18"/>
      <c r="C666" s="18"/>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row>
    <row r="667" spans="1:50" x14ac:dyDescent="0.2">
      <c r="A667" s="2"/>
      <c r="B667" s="18"/>
      <c r="C667" s="18"/>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c r="AT667" s="2"/>
      <c r="AU667" s="2"/>
      <c r="AV667" s="2"/>
      <c r="AW667" s="2"/>
      <c r="AX667" s="2"/>
    </row>
    <row r="668" spans="1:50" x14ac:dyDescent="0.2">
      <c r="A668" s="2"/>
      <c r="B668" s="18"/>
      <c r="C668" s="18"/>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c r="AX668" s="2"/>
    </row>
    <row r="669" spans="1:50" x14ac:dyDescent="0.2">
      <c r="A669" s="2"/>
      <c r="B669" s="18"/>
      <c r="C669" s="18"/>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c r="AX669" s="2"/>
    </row>
    <row r="670" spans="1:50" x14ac:dyDescent="0.2">
      <c r="A670" s="2"/>
      <c r="B670" s="18"/>
      <c r="C670" s="18"/>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c r="AX670" s="2"/>
    </row>
    <row r="671" spans="1:50" x14ac:dyDescent="0.2">
      <c r="A671" s="2"/>
      <c r="B671" s="18"/>
      <c r="C671" s="18"/>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c r="AX671" s="2"/>
    </row>
    <row r="672" spans="1:50" x14ac:dyDescent="0.2">
      <c r="A672" s="2"/>
      <c r="B672" s="18"/>
      <c r="C672" s="18"/>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c r="AX672" s="2"/>
    </row>
    <row r="673" spans="1:50" x14ac:dyDescent="0.2">
      <c r="A673" s="2"/>
      <c r="B673" s="18"/>
      <c r="C673" s="18"/>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c r="AT673" s="2"/>
      <c r="AU673" s="2"/>
      <c r="AV673" s="2"/>
      <c r="AW673" s="2"/>
      <c r="AX673" s="2"/>
    </row>
    <row r="674" spans="1:50" x14ac:dyDescent="0.2">
      <c r="A674" s="2"/>
      <c r="B674" s="18"/>
      <c r="C674" s="18"/>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c r="AT674" s="2"/>
      <c r="AU674" s="2"/>
      <c r="AV674" s="2"/>
      <c r="AW674" s="2"/>
      <c r="AX674" s="2"/>
    </row>
    <row r="675" spans="1:50" x14ac:dyDescent="0.2">
      <c r="A675" s="2"/>
      <c r="B675" s="18"/>
      <c r="C675" s="18"/>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c r="AT675" s="2"/>
      <c r="AU675" s="2"/>
      <c r="AV675" s="2"/>
      <c r="AW675" s="2"/>
      <c r="AX675" s="2"/>
    </row>
    <row r="676" spans="1:50" x14ac:dyDescent="0.2">
      <c r="A676" s="2"/>
      <c r="B676" s="18"/>
      <c r="C676" s="18"/>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row>
    <row r="677" spans="1:50" x14ac:dyDescent="0.2">
      <c r="A677" s="2"/>
      <c r="B677" s="18"/>
      <c r="C677" s="18"/>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c r="AX677" s="2"/>
    </row>
    <row r="678" spans="1:50" x14ac:dyDescent="0.2">
      <c r="A678" s="2"/>
      <c r="B678" s="18"/>
      <c r="C678" s="18"/>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c r="AX678" s="2"/>
    </row>
    <row r="679" spans="1:50" x14ac:dyDescent="0.2">
      <c r="A679" s="2"/>
      <c r="B679" s="18"/>
      <c r="C679" s="18"/>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c r="AX679" s="2"/>
    </row>
    <row r="680" spans="1:50" x14ac:dyDescent="0.2">
      <c r="A680" s="2"/>
      <c r="B680" s="18"/>
      <c r="C680" s="18"/>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c r="AX680" s="2"/>
    </row>
    <row r="681" spans="1:50" x14ac:dyDescent="0.2">
      <c r="A681" s="2"/>
      <c r="B681" s="18"/>
      <c r="C681" s="18"/>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c r="AX681" s="2"/>
    </row>
    <row r="682" spans="1:50" x14ac:dyDescent="0.2">
      <c r="A682" s="2"/>
      <c r="B682" s="18"/>
      <c r="C682" s="18"/>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c r="AX682" s="2"/>
    </row>
    <row r="683" spans="1:50" x14ac:dyDescent="0.2">
      <c r="A683" s="2"/>
      <c r="B683" s="18"/>
      <c r="C683" s="18"/>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c r="AX683" s="2"/>
    </row>
    <row r="684" spans="1:50" x14ac:dyDescent="0.2">
      <c r="A684" s="2"/>
      <c r="B684" s="18"/>
      <c r="C684" s="18"/>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c r="AX684" s="2"/>
    </row>
    <row r="685" spans="1:50" x14ac:dyDescent="0.2">
      <c r="A685" s="2"/>
      <c r="B685" s="18"/>
      <c r="C685" s="18"/>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c r="AX685" s="2"/>
    </row>
    <row r="686" spans="1:50" x14ac:dyDescent="0.2">
      <c r="A686" s="2"/>
      <c r="B686" s="18"/>
      <c r="C686" s="18"/>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c r="AX686" s="2"/>
    </row>
    <row r="687" spans="1:50" x14ac:dyDescent="0.2">
      <c r="A687" s="2"/>
      <c r="B687" s="18"/>
      <c r="C687" s="18"/>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c r="AX687" s="2"/>
    </row>
    <row r="688" spans="1:50" x14ac:dyDescent="0.2">
      <c r="A688" s="2"/>
      <c r="B688" s="18"/>
      <c r="C688" s="18"/>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c r="AX688" s="2"/>
    </row>
    <row r="689" spans="1:50" x14ac:dyDescent="0.2">
      <c r="A689" s="2"/>
      <c r="B689" s="18"/>
      <c r="C689" s="18"/>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c r="AX689" s="2"/>
    </row>
    <row r="690" spans="1:50" x14ac:dyDescent="0.2">
      <c r="A690" s="2"/>
      <c r="B690" s="18"/>
      <c r="C690" s="18"/>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row>
    <row r="691" spans="1:50" x14ac:dyDescent="0.2">
      <c r="A691" s="2"/>
      <c r="B691" s="18"/>
      <c r="C691" s="18"/>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c r="AX691" s="2"/>
    </row>
    <row r="692" spans="1:50" x14ac:dyDescent="0.2">
      <c r="A692" s="2"/>
      <c r="B692" s="18"/>
      <c r="C692" s="18"/>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c r="AX692" s="2"/>
    </row>
    <row r="693" spans="1:50" x14ac:dyDescent="0.2">
      <c r="A693" s="2"/>
      <c r="B693" s="18"/>
      <c r="C693" s="18"/>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c r="AX693" s="2"/>
    </row>
    <row r="694" spans="1:50" x14ac:dyDescent="0.2">
      <c r="A694" s="2"/>
      <c r="B694" s="18"/>
      <c r="C694" s="18"/>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c r="AX694" s="2"/>
    </row>
    <row r="695" spans="1:50" x14ac:dyDescent="0.2">
      <c r="A695" s="2"/>
      <c r="B695" s="18"/>
      <c r="C695" s="18"/>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c r="AX695" s="2"/>
    </row>
    <row r="696" spans="1:50" x14ac:dyDescent="0.2">
      <c r="A696" s="2"/>
      <c r="B696" s="18"/>
      <c r="C696" s="18"/>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c r="AX696" s="2"/>
    </row>
    <row r="697" spans="1:50" x14ac:dyDescent="0.2">
      <c r="A697" s="2"/>
      <c r="B697" s="18"/>
      <c r="C697" s="18"/>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c r="AX697" s="2"/>
    </row>
    <row r="698" spans="1:50" x14ac:dyDescent="0.2">
      <c r="A698" s="2"/>
      <c r="B698" s="18"/>
      <c r="C698" s="18"/>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c r="AX698" s="2"/>
    </row>
    <row r="699" spans="1:50" x14ac:dyDescent="0.2">
      <c r="A699" s="2"/>
      <c r="B699" s="18"/>
      <c r="C699" s="18"/>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c r="AX699" s="2"/>
    </row>
    <row r="700" spans="1:50" x14ac:dyDescent="0.2">
      <c r="A700" s="2"/>
      <c r="B700" s="18"/>
      <c r="C700" s="18"/>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c r="AX700" s="2"/>
    </row>
    <row r="701" spans="1:50" x14ac:dyDescent="0.2">
      <c r="A701" s="2"/>
      <c r="B701" s="18"/>
      <c r="C701" s="18"/>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c r="AX701" s="2"/>
    </row>
    <row r="702" spans="1:50" x14ac:dyDescent="0.2">
      <c r="A702" s="2"/>
      <c r="B702" s="18"/>
      <c r="C702" s="18"/>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row>
    <row r="703" spans="1:50" x14ac:dyDescent="0.2">
      <c r="A703" s="2"/>
      <c r="B703" s="18"/>
      <c r="C703" s="18"/>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row>
    <row r="704" spans="1:50" x14ac:dyDescent="0.2">
      <c r="A704" s="2"/>
      <c r="B704" s="18"/>
      <c r="C704" s="18"/>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row>
    <row r="705" spans="1:50" x14ac:dyDescent="0.2">
      <c r="A705" s="2"/>
      <c r="B705" s="18"/>
      <c r="C705" s="18"/>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c r="AX705" s="2"/>
    </row>
    <row r="706" spans="1:50" x14ac:dyDescent="0.2">
      <c r="A706" s="2"/>
      <c r="B706" s="18"/>
      <c r="C706" s="18"/>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c r="AX706" s="2"/>
    </row>
    <row r="707" spans="1:50" x14ac:dyDescent="0.2">
      <c r="A707" s="2"/>
      <c r="B707" s="18"/>
      <c r="C707" s="18"/>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c r="AX707" s="2"/>
    </row>
    <row r="708" spans="1:50" x14ac:dyDescent="0.2">
      <c r="A708" s="2"/>
      <c r="B708" s="18"/>
      <c r="C708" s="18"/>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c r="AX708" s="2"/>
    </row>
    <row r="709" spans="1:50" x14ac:dyDescent="0.2">
      <c r="A709" s="2"/>
      <c r="B709" s="18"/>
      <c r="C709" s="18"/>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c r="AX709" s="2"/>
    </row>
    <row r="710" spans="1:50" x14ac:dyDescent="0.2">
      <c r="A710" s="2"/>
      <c r="B710" s="18"/>
      <c r="C710" s="18"/>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c r="AX710" s="2"/>
    </row>
    <row r="711" spans="1:50" x14ac:dyDescent="0.2">
      <c r="A711" s="2"/>
      <c r="B711" s="18"/>
      <c r="C711" s="18"/>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c r="AX711" s="2"/>
    </row>
    <row r="712" spans="1:50" x14ac:dyDescent="0.2">
      <c r="A712" s="2"/>
      <c r="B712" s="18"/>
      <c r="C712" s="18"/>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c r="AX712" s="2"/>
    </row>
    <row r="713" spans="1:50" x14ac:dyDescent="0.2">
      <c r="A713" s="2"/>
      <c r="B713" s="18"/>
      <c r="C713" s="18"/>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c r="AX713" s="2"/>
    </row>
    <row r="714" spans="1:50" x14ac:dyDescent="0.2">
      <c r="A714" s="2"/>
      <c r="B714" s="18"/>
      <c r="C714" s="18"/>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c r="AX714" s="2"/>
    </row>
    <row r="715" spans="1:50" x14ac:dyDescent="0.2">
      <c r="A715" s="2"/>
      <c r="B715" s="18"/>
      <c r="C715" s="18"/>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c r="AX715" s="2"/>
    </row>
    <row r="716" spans="1:50" x14ac:dyDescent="0.2">
      <c r="A716" s="2"/>
      <c r="B716" s="18"/>
      <c r="C716" s="18"/>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c r="AX716" s="2"/>
    </row>
    <row r="717" spans="1:50" x14ac:dyDescent="0.2">
      <c r="A717" s="2"/>
      <c r="B717" s="18"/>
      <c r="C717" s="18"/>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c r="AT717" s="2"/>
      <c r="AU717" s="2"/>
      <c r="AV717" s="2"/>
      <c r="AW717" s="2"/>
      <c r="AX717" s="2"/>
    </row>
    <row r="718" spans="1:50" x14ac:dyDescent="0.2">
      <c r="A718" s="2"/>
      <c r="B718" s="18"/>
      <c r="C718" s="18"/>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c r="AT718" s="2"/>
      <c r="AU718" s="2"/>
      <c r="AV718" s="2"/>
      <c r="AW718" s="2"/>
      <c r="AX718" s="2"/>
    </row>
    <row r="719" spans="1:50" x14ac:dyDescent="0.2">
      <c r="A719" s="2"/>
      <c r="B719" s="18"/>
      <c r="C719" s="18"/>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c r="AT719" s="2"/>
      <c r="AU719" s="2"/>
      <c r="AV719" s="2"/>
      <c r="AW719" s="2"/>
      <c r="AX719" s="2"/>
    </row>
    <row r="720" spans="1:50" x14ac:dyDescent="0.2">
      <c r="A720" s="2"/>
      <c r="B720" s="18"/>
      <c r="C720" s="18"/>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c r="AT720" s="2"/>
      <c r="AU720" s="2"/>
      <c r="AV720" s="2"/>
      <c r="AW720" s="2"/>
      <c r="AX720" s="2"/>
    </row>
    <row r="721" spans="1:50" x14ac:dyDescent="0.2">
      <c r="A721" s="2"/>
      <c r="B721" s="18"/>
      <c r="C721" s="18"/>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c r="AT721" s="2"/>
      <c r="AU721" s="2"/>
      <c r="AV721" s="2"/>
      <c r="AW721" s="2"/>
      <c r="AX721" s="2"/>
    </row>
    <row r="722" spans="1:50" x14ac:dyDescent="0.2">
      <c r="A722" s="2"/>
      <c r="B722" s="18"/>
      <c r="C722" s="18"/>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c r="AT722" s="2"/>
      <c r="AU722" s="2"/>
      <c r="AV722" s="2"/>
      <c r="AW722" s="2"/>
      <c r="AX722" s="2"/>
    </row>
    <row r="723" spans="1:50" x14ac:dyDescent="0.2">
      <c r="A723" s="2"/>
      <c r="B723" s="18"/>
      <c r="C723" s="18"/>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c r="AT723" s="2"/>
      <c r="AU723" s="2"/>
      <c r="AV723" s="2"/>
      <c r="AW723" s="2"/>
      <c r="AX723" s="2"/>
    </row>
    <row r="724" spans="1:50" x14ac:dyDescent="0.2">
      <c r="A724" s="2"/>
      <c r="B724" s="18"/>
      <c r="C724" s="18"/>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c r="AT724" s="2"/>
      <c r="AU724" s="2"/>
      <c r="AV724" s="2"/>
      <c r="AW724" s="2"/>
      <c r="AX724" s="2"/>
    </row>
    <row r="725" spans="1:50" x14ac:dyDescent="0.2">
      <c r="A725" s="2"/>
      <c r="B725" s="18"/>
      <c r="C725" s="18"/>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c r="AT725" s="2"/>
      <c r="AU725" s="2"/>
      <c r="AV725" s="2"/>
      <c r="AW725" s="2"/>
      <c r="AX725" s="2"/>
    </row>
    <row r="726" spans="1:50" x14ac:dyDescent="0.2">
      <c r="A726" s="2"/>
      <c r="B726" s="18"/>
      <c r="C726" s="18"/>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c r="AT726" s="2"/>
      <c r="AU726" s="2"/>
      <c r="AV726" s="2"/>
      <c r="AW726" s="2"/>
      <c r="AX726" s="2"/>
    </row>
    <row r="727" spans="1:50" x14ac:dyDescent="0.2">
      <c r="A727" s="2"/>
      <c r="B727" s="18"/>
      <c r="C727" s="18"/>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c r="AX727" s="2"/>
    </row>
    <row r="728" spans="1:50" x14ac:dyDescent="0.2">
      <c r="A728" s="2"/>
      <c r="B728" s="18"/>
      <c r="C728" s="18"/>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c r="AT728" s="2"/>
      <c r="AU728" s="2"/>
      <c r="AV728" s="2"/>
      <c r="AW728" s="2"/>
      <c r="AX728" s="2"/>
    </row>
    <row r="729" spans="1:50" x14ac:dyDescent="0.2">
      <c r="A729" s="2"/>
      <c r="B729" s="18"/>
      <c r="C729" s="18"/>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c r="AT729" s="2"/>
      <c r="AU729" s="2"/>
      <c r="AV729" s="2"/>
      <c r="AW729" s="2"/>
      <c r="AX729" s="2"/>
    </row>
    <row r="730" spans="1:50" x14ac:dyDescent="0.2">
      <c r="A730" s="2"/>
      <c r="B730" s="18"/>
      <c r="C730" s="18"/>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c r="AX730" s="2"/>
    </row>
    <row r="731" spans="1:50" x14ac:dyDescent="0.2">
      <c r="A731" s="2"/>
      <c r="B731" s="18"/>
      <c r="C731" s="18"/>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c r="AX731" s="2"/>
    </row>
    <row r="732" spans="1:50" x14ac:dyDescent="0.2">
      <c r="A732" s="2"/>
      <c r="B732" s="18"/>
      <c r="C732" s="18"/>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c r="AX732" s="2"/>
    </row>
    <row r="733" spans="1:50" x14ac:dyDescent="0.2">
      <c r="A733" s="2"/>
      <c r="B733" s="18"/>
      <c r="C733" s="18"/>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c r="AX733" s="2"/>
    </row>
    <row r="734" spans="1:50" x14ac:dyDescent="0.2">
      <c r="A734" s="2"/>
      <c r="B734" s="18"/>
      <c r="C734" s="18"/>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c r="AX734" s="2"/>
    </row>
    <row r="735" spans="1:50" x14ac:dyDescent="0.2">
      <c r="A735" s="2"/>
      <c r="B735" s="18"/>
      <c r="C735" s="18"/>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c r="AT735" s="2"/>
      <c r="AU735" s="2"/>
      <c r="AV735" s="2"/>
      <c r="AW735" s="2"/>
      <c r="AX735" s="2"/>
    </row>
    <row r="736" spans="1:50" x14ac:dyDescent="0.2">
      <c r="A736" s="2"/>
      <c r="B736" s="18"/>
      <c r="C736" s="18"/>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c r="AT736" s="2"/>
      <c r="AU736" s="2"/>
      <c r="AV736" s="2"/>
      <c r="AW736" s="2"/>
      <c r="AX736" s="2"/>
    </row>
    <row r="737" spans="1:50" x14ac:dyDescent="0.2">
      <c r="A737" s="2"/>
      <c r="B737" s="18"/>
      <c r="C737" s="18"/>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c r="AT737" s="2"/>
      <c r="AU737" s="2"/>
      <c r="AV737" s="2"/>
      <c r="AW737" s="2"/>
      <c r="AX737" s="2"/>
    </row>
    <row r="738" spans="1:50" x14ac:dyDescent="0.2">
      <c r="A738" s="2"/>
      <c r="B738" s="18"/>
      <c r="C738" s="18"/>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c r="AT738" s="2"/>
      <c r="AU738" s="2"/>
      <c r="AV738" s="2"/>
      <c r="AW738" s="2"/>
      <c r="AX738" s="2"/>
    </row>
    <row r="739" spans="1:50" x14ac:dyDescent="0.2">
      <c r="A739" s="2"/>
      <c r="B739" s="18"/>
      <c r="C739" s="18"/>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c r="AT739" s="2"/>
      <c r="AU739" s="2"/>
      <c r="AV739" s="2"/>
      <c r="AW739" s="2"/>
      <c r="AX739" s="2"/>
    </row>
    <row r="740" spans="1:50" x14ac:dyDescent="0.2">
      <c r="A740" s="2"/>
      <c r="B740" s="18"/>
      <c r="C740" s="18"/>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c r="AT740" s="2"/>
      <c r="AU740" s="2"/>
      <c r="AV740" s="2"/>
      <c r="AW740" s="2"/>
      <c r="AX740" s="2"/>
    </row>
    <row r="741" spans="1:50" x14ac:dyDescent="0.2">
      <c r="A741" s="2"/>
      <c r="B741" s="18"/>
      <c r="C741" s="18"/>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c r="AT741" s="2"/>
      <c r="AU741" s="2"/>
      <c r="AV741" s="2"/>
      <c r="AW741" s="2"/>
      <c r="AX741" s="2"/>
    </row>
    <row r="742" spans="1:50" x14ac:dyDescent="0.2">
      <c r="A742" s="2"/>
      <c r="B742" s="18"/>
      <c r="C742" s="18"/>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c r="AT742" s="2"/>
      <c r="AU742" s="2"/>
      <c r="AV742" s="2"/>
      <c r="AW742" s="2"/>
      <c r="AX742" s="2"/>
    </row>
    <row r="743" spans="1:50" x14ac:dyDescent="0.2">
      <c r="A743" s="2"/>
      <c r="B743" s="18"/>
      <c r="C743" s="18"/>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c r="AT743" s="2"/>
      <c r="AU743" s="2"/>
      <c r="AV743" s="2"/>
      <c r="AW743" s="2"/>
      <c r="AX743" s="2"/>
    </row>
    <row r="744" spans="1:50" x14ac:dyDescent="0.2">
      <c r="A744" s="2"/>
      <c r="B744" s="18"/>
      <c r="C744" s="18"/>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c r="AT744" s="2"/>
      <c r="AU744" s="2"/>
      <c r="AV744" s="2"/>
      <c r="AW744" s="2"/>
      <c r="AX744" s="2"/>
    </row>
    <row r="745" spans="1:50" x14ac:dyDescent="0.2">
      <c r="A745" s="2"/>
      <c r="B745" s="18"/>
      <c r="C745" s="18"/>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c r="AT745" s="2"/>
      <c r="AU745" s="2"/>
      <c r="AV745" s="2"/>
      <c r="AW745" s="2"/>
      <c r="AX745" s="2"/>
    </row>
    <row r="746" spans="1:50" x14ac:dyDescent="0.2">
      <c r="A746" s="2"/>
      <c r="B746" s="18"/>
      <c r="C746" s="18"/>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c r="AT746" s="2"/>
      <c r="AU746" s="2"/>
      <c r="AV746" s="2"/>
      <c r="AW746" s="2"/>
      <c r="AX746" s="2"/>
    </row>
    <row r="747" spans="1:50" x14ac:dyDescent="0.2">
      <c r="A747" s="2"/>
      <c r="B747" s="18"/>
      <c r="C747" s="18"/>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c r="AT747" s="2"/>
      <c r="AU747" s="2"/>
      <c r="AV747" s="2"/>
      <c r="AW747" s="2"/>
      <c r="AX747" s="2"/>
    </row>
    <row r="748" spans="1:50" x14ac:dyDescent="0.2">
      <c r="A748" s="2"/>
      <c r="B748" s="18"/>
      <c r="C748" s="18"/>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c r="AT748" s="2"/>
      <c r="AU748" s="2"/>
      <c r="AV748" s="2"/>
      <c r="AW748" s="2"/>
      <c r="AX748" s="2"/>
    </row>
    <row r="749" spans="1:50" x14ac:dyDescent="0.2">
      <c r="A749" s="2"/>
      <c r="B749" s="18"/>
      <c r="C749" s="18"/>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c r="AT749" s="2"/>
      <c r="AU749" s="2"/>
      <c r="AV749" s="2"/>
      <c r="AW749" s="2"/>
      <c r="AX749" s="2"/>
    </row>
    <row r="750" spans="1:50" x14ac:dyDescent="0.2">
      <c r="A750" s="2"/>
      <c r="B750" s="18"/>
      <c r="C750" s="18"/>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c r="AT750" s="2"/>
      <c r="AU750" s="2"/>
      <c r="AV750" s="2"/>
      <c r="AW750" s="2"/>
      <c r="AX750" s="2"/>
    </row>
    <row r="751" spans="1:50" x14ac:dyDescent="0.2">
      <c r="A751" s="2"/>
      <c r="B751" s="18"/>
      <c r="C751" s="18"/>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c r="AT751" s="2"/>
      <c r="AU751" s="2"/>
      <c r="AV751" s="2"/>
      <c r="AW751" s="2"/>
      <c r="AX751" s="2"/>
    </row>
    <row r="752" spans="1:50" x14ac:dyDescent="0.2">
      <c r="A752" s="2"/>
      <c r="B752" s="18"/>
      <c r="C752" s="18"/>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c r="AT752" s="2"/>
      <c r="AU752" s="2"/>
      <c r="AV752" s="2"/>
      <c r="AW752" s="2"/>
      <c r="AX752" s="2"/>
    </row>
    <row r="753" spans="1:50" x14ac:dyDescent="0.2">
      <c r="A753" s="2"/>
      <c r="B753" s="18"/>
      <c r="C753" s="18"/>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c r="AT753" s="2"/>
      <c r="AU753" s="2"/>
      <c r="AV753" s="2"/>
      <c r="AW753" s="2"/>
      <c r="AX753" s="2"/>
    </row>
    <row r="754" spans="1:50" x14ac:dyDescent="0.2">
      <c r="A754" s="2"/>
      <c r="B754" s="18"/>
      <c r="C754" s="18"/>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c r="AX754" s="2"/>
    </row>
    <row r="755" spans="1:50" x14ac:dyDescent="0.2">
      <c r="A755" s="2"/>
      <c r="B755" s="18"/>
      <c r="C755" s="18"/>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c r="AT755" s="2"/>
      <c r="AU755" s="2"/>
      <c r="AV755" s="2"/>
      <c r="AW755" s="2"/>
      <c r="AX755" s="2"/>
    </row>
    <row r="756" spans="1:50" x14ac:dyDescent="0.2">
      <c r="A756" s="2"/>
      <c r="B756" s="18"/>
      <c r="C756" s="18"/>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c r="AT756" s="2"/>
      <c r="AU756" s="2"/>
      <c r="AV756" s="2"/>
      <c r="AW756" s="2"/>
      <c r="AX756" s="2"/>
    </row>
    <row r="757" spans="1:50" x14ac:dyDescent="0.2">
      <c r="A757" s="2"/>
      <c r="B757" s="18"/>
      <c r="C757" s="18"/>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c r="AT757" s="2"/>
      <c r="AU757" s="2"/>
      <c r="AV757" s="2"/>
      <c r="AW757" s="2"/>
      <c r="AX757" s="2"/>
    </row>
    <row r="758" spans="1:50" x14ac:dyDescent="0.2">
      <c r="A758" s="2"/>
      <c r="B758" s="18"/>
      <c r="C758" s="18"/>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c r="AT758" s="2"/>
      <c r="AU758" s="2"/>
      <c r="AV758" s="2"/>
      <c r="AW758" s="2"/>
      <c r="AX758" s="2"/>
    </row>
    <row r="759" spans="1:50" x14ac:dyDescent="0.2">
      <c r="A759" s="2"/>
      <c r="B759" s="18"/>
      <c r="C759" s="18"/>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c r="AT759" s="2"/>
      <c r="AU759" s="2"/>
      <c r="AV759" s="2"/>
      <c r="AW759" s="2"/>
      <c r="AX759" s="2"/>
    </row>
    <row r="760" spans="1:50" x14ac:dyDescent="0.2">
      <c r="A760" s="2"/>
      <c r="B760" s="18"/>
      <c r="C760" s="18"/>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c r="AT760" s="2"/>
      <c r="AU760" s="2"/>
      <c r="AV760" s="2"/>
      <c r="AW760" s="2"/>
      <c r="AX760" s="2"/>
    </row>
    <row r="761" spans="1:50" x14ac:dyDescent="0.2">
      <c r="A761" s="2"/>
      <c r="B761" s="18"/>
      <c r="C761" s="18"/>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c r="AT761" s="2"/>
      <c r="AU761" s="2"/>
      <c r="AV761" s="2"/>
      <c r="AW761" s="2"/>
      <c r="AX761" s="2"/>
    </row>
    <row r="762" spans="1:50" x14ac:dyDescent="0.2">
      <c r="A762" s="2"/>
      <c r="B762" s="18"/>
      <c r="C762" s="18"/>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c r="AT762" s="2"/>
      <c r="AU762" s="2"/>
      <c r="AV762" s="2"/>
      <c r="AW762" s="2"/>
      <c r="AX762" s="2"/>
    </row>
    <row r="763" spans="1:50" x14ac:dyDescent="0.2">
      <c r="A763" s="2"/>
      <c r="B763" s="18"/>
      <c r="C763" s="18"/>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c r="AT763" s="2"/>
      <c r="AU763" s="2"/>
      <c r="AV763" s="2"/>
      <c r="AW763" s="2"/>
      <c r="AX763" s="2"/>
    </row>
    <row r="764" spans="1:50" x14ac:dyDescent="0.2">
      <c r="A764" s="2"/>
      <c r="B764" s="18"/>
      <c r="C764" s="18"/>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c r="AT764" s="2"/>
      <c r="AU764" s="2"/>
      <c r="AV764" s="2"/>
      <c r="AW764" s="2"/>
      <c r="AX764" s="2"/>
    </row>
    <row r="765" spans="1:50" x14ac:dyDescent="0.2">
      <c r="A765" s="2"/>
      <c r="B765" s="18"/>
      <c r="C765" s="18"/>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c r="AT765" s="2"/>
      <c r="AU765" s="2"/>
      <c r="AV765" s="2"/>
      <c r="AW765" s="2"/>
      <c r="AX765" s="2"/>
    </row>
    <row r="766" spans="1:50" x14ac:dyDescent="0.2">
      <c r="A766" s="2"/>
      <c r="B766" s="18"/>
      <c r="C766" s="18"/>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c r="AS766" s="2"/>
      <c r="AT766" s="2"/>
      <c r="AU766" s="2"/>
      <c r="AV766" s="2"/>
      <c r="AW766" s="2"/>
      <c r="AX766" s="2"/>
    </row>
    <row r="767" spans="1:50" x14ac:dyDescent="0.2">
      <c r="A767" s="2"/>
      <c r="B767" s="18"/>
      <c r="C767" s="18"/>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c r="AS767" s="2"/>
      <c r="AT767" s="2"/>
      <c r="AU767" s="2"/>
      <c r="AV767" s="2"/>
      <c r="AW767" s="2"/>
      <c r="AX767" s="2"/>
    </row>
    <row r="768" spans="1:50" x14ac:dyDescent="0.2">
      <c r="A768" s="2"/>
      <c r="B768" s="18"/>
      <c r="C768" s="18"/>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c r="AS768" s="2"/>
      <c r="AT768" s="2"/>
      <c r="AU768" s="2"/>
      <c r="AV768" s="2"/>
      <c r="AW768" s="2"/>
      <c r="AX768" s="2"/>
    </row>
    <row r="769" spans="1:50" x14ac:dyDescent="0.2">
      <c r="A769" s="2"/>
      <c r="B769" s="18"/>
      <c r="C769" s="18"/>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c r="AS769" s="2"/>
      <c r="AT769" s="2"/>
      <c r="AU769" s="2"/>
      <c r="AV769" s="2"/>
      <c r="AW769" s="2"/>
      <c r="AX769" s="2"/>
    </row>
    <row r="770" spans="1:50" x14ac:dyDescent="0.2">
      <c r="A770" s="2"/>
      <c r="B770" s="18"/>
      <c r="C770" s="18"/>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c r="AS770" s="2"/>
      <c r="AT770" s="2"/>
      <c r="AU770" s="2"/>
      <c r="AV770" s="2"/>
      <c r="AW770" s="2"/>
      <c r="AX770" s="2"/>
    </row>
    <row r="771" spans="1:50" x14ac:dyDescent="0.2">
      <c r="A771" s="2"/>
      <c r="B771" s="18"/>
      <c r="C771" s="18"/>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c r="AS771" s="2"/>
      <c r="AT771" s="2"/>
      <c r="AU771" s="2"/>
      <c r="AV771" s="2"/>
      <c r="AW771" s="2"/>
      <c r="AX771" s="2"/>
    </row>
    <row r="772" spans="1:50" x14ac:dyDescent="0.2">
      <c r="A772" s="2"/>
      <c r="B772" s="18"/>
      <c r="C772" s="18"/>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c r="AS772" s="2"/>
      <c r="AT772" s="2"/>
      <c r="AU772" s="2"/>
      <c r="AV772" s="2"/>
      <c r="AW772" s="2"/>
      <c r="AX772" s="2"/>
    </row>
    <row r="773" spans="1:50" x14ac:dyDescent="0.2">
      <c r="A773" s="2"/>
      <c r="B773" s="18"/>
      <c r="C773" s="18"/>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c r="AS773" s="2"/>
      <c r="AT773" s="2"/>
      <c r="AU773" s="2"/>
      <c r="AV773" s="2"/>
      <c r="AW773" s="2"/>
      <c r="AX773" s="2"/>
    </row>
    <row r="774" spans="1:50" x14ac:dyDescent="0.2">
      <c r="A774" s="2"/>
      <c r="B774" s="18"/>
      <c r="C774" s="18"/>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c r="AS774" s="2"/>
      <c r="AT774" s="2"/>
      <c r="AU774" s="2"/>
      <c r="AV774" s="2"/>
      <c r="AW774" s="2"/>
      <c r="AX774" s="2"/>
    </row>
    <row r="775" spans="1:50" x14ac:dyDescent="0.2">
      <c r="A775" s="2"/>
      <c r="B775" s="18"/>
      <c r="C775" s="18"/>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c r="AS775" s="2"/>
      <c r="AT775" s="2"/>
      <c r="AU775" s="2"/>
      <c r="AV775" s="2"/>
      <c r="AW775" s="2"/>
      <c r="AX775" s="2"/>
    </row>
    <row r="776" spans="1:50" x14ac:dyDescent="0.2">
      <c r="A776" s="2"/>
      <c r="B776" s="18"/>
      <c r="C776" s="18"/>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c r="AS776" s="2"/>
      <c r="AT776" s="2"/>
      <c r="AU776" s="2"/>
      <c r="AV776" s="2"/>
      <c r="AW776" s="2"/>
      <c r="AX776" s="2"/>
    </row>
    <row r="777" spans="1:50" x14ac:dyDescent="0.2">
      <c r="A777" s="2"/>
      <c r="B777" s="18"/>
      <c r="C777" s="18"/>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c r="AS777" s="2"/>
      <c r="AT777" s="2"/>
      <c r="AU777" s="2"/>
      <c r="AV777" s="2"/>
      <c r="AW777" s="2"/>
      <c r="AX777" s="2"/>
    </row>
    <row r="778" spans="1:50" x14ac:dyDescent="0.2">
      <c r="A778" s="2"/>
      <c r="B778" s="18"/>
      <c r="C778" s="18"/>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c r="AS778" s="2"/>
      <c r="AT778" s="2"/>
      <c r="AU778" s="2"/>
      <c r="AV778" s="2"/>
      <c r="AW778" s="2"/>
      <c r="AX778" s="2"/>
    </row>
    <row r="779" spans="1:50" x14ac:dyDescent="0.2">
      <c r="A779" s="2"/>
      <c r="B779" s="18"/>
      <c r="C779" s="18"/>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c r="AS779" s="2"/>
      <c r="AT779" s="2"/>
      <c r="AU779" s="2"/>
      <c r="AV779" s="2"/>
      <c r="AW779" s="2"/>
      <c r="AX779" s="2"/>
    </row>
    <row r="780" spans="1:50" x14ac:dyDescent="0.2">
      <c r="A780" s="2"/>
      <c r="B780" s="18"/>
      <c r="C780" s="18"/>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c r="AS780" s="2"/>
      <c r="AT780" s="2"/>
      <c r="AU780" s="2"/>
      <c r="AV780" s="2"/>
      <c r="AW780" s="2"/>
      <c r="AX780" s="2"/>
    </row>
    <row r="781" spans="1:50" x14ac:dyDescent="0.2">
      <c r="A781" s="2"/>
      <c r="B781" s="18"/>
      <c r="C781" s="18"/>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c r="AS781" s="2"/>
      <c r="AT781" s="2"/>
      <c r="AU781" s="2"/>
      <c r="AV781" s="2"/>
      <c r="AW781" s="2"/>
      <c r="AX781" s="2"/>
    </row>
    <row r="782" spans="1:50" x14ac:dyDescent="0.2">
      <c r="A782" s="2"/>
      <c r="B782" s="18"/>
      <c r="C782" s="18"/>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c r="AS782" s="2"/>
      <c r="AT782" s="2"/>
      <c r="AU782" s="2"/>
      <c r="AV782" s="2"/>
      <c r="AW782" s="2"/>
      <c r="AX782" s="2"/>
    </row>
    <row r="783" spans="1:50" x14ac:dyDescent="0.2">
      <c r="A783" s="2"/>
      <c r="B783" s="18"/>
      <c r="C783" s="18"/>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c r="AS783" s="2"/>
      <c r="AT783" s="2"/>
      <c r="AU783" s="2"/>
      <c r="AV783" s="2"/>
      <c r="AW783" s="2"/>
      <c r="AX783" s="2"/>
    </row>
    <row r="784" spans="1:50" x14ac:dyDescent="0.2">
      <c r="A784" s="2"/>
      <c r="B784" s="18"/>
      <c r="C784" s="18"/>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c r="AT784" s="2"/>
      <c r="AU784" s="2"/>
      <c r="AV784" s="2"/>
      <c r="AW784" s="2"/>
      <c r="AX784" s="2"/>
    </row>
    <row r="785" spans="1:50" x14ac:dyDescent="0.2">
      <c r="A785" s="2"/>
      <c r="B785" s="18"/>
      <c r="C785" s="18"/>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c r="AT785" s="2"/>
      <c r="AU785" s="2"/>
      <c r="AV785" s="2"/>
      <c r="AW785" s="2"/>
      <c r="AX785" s="2"/>
    </row>
    <row r="786" spans="1:50" x14ac:dyDescent="0.2">
      <c r="A786" s="2"/>
      <c r="B786" s="18"/>
      <c r="C786" s="18"/>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c r="AT786" s="2"/>
      <c r="AU786" s="2"/>
      <c r="AV786" s="2"/>
      <c r="AW786" s="2"/>
      <c r="AX786" s="2"/>
    </row>
    <row r="787" spans="1:50" x14ac:dyDescent="0.2">
      <c r="A787" s="2"/>
      <c r="B787" s="18"/>
      <c r="C787" s="18"/>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c r="AT787" s="2"/>
      <c r="AU787" s="2"/>
      <c r="AV787" s="2"/>
      <c r="AW787" s="2"/>
      <c r="AX787" s="2"/>
    </row>
    <row r="788" spans="1:50" x14ac:dyDescent="0.2">
      <c r="A788" s="2"/>
      <c r="B788" s="18"/>
      <c r="C788" s="18"/>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c r="AS788" s="2"/>
      <c r="AT788" s="2"/>
      <c r="AU788" s="2"/>
      <c r="AV788" s="2"/>
      <c r="AW788" s="2"/>
      <c r="AX788" s="2"/>
    </row>
    <row r="789" spans="1:50" x14ac:dyDescent="0.2">
      <c r="A789" s="2"/>
      <c r="B789" s="18"/>
      <c r="C789" s="18"/>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c r="AS789" s="2"/>
      <c r="AT789" s="2"/>
      <c r="AU789" s="2"/>
      <c r="AV789" s="2"/>
      <c r="AW789" s="2"/>
      <c r="AX789" s="2"/>
    </row>
    <row r="790" spans="1:50" x14ac:dyDescent="0.2">
      <c r="A790" s="2"/>
      <c r="B790" s="18"/>
      <c r="C790" s="18"/>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c r="AS790" s="2"/>
      <c r="AT790" s="2"/>
      <c r="AU790" s="2"/>
      <c r="AV790" s="2"/>
      <c r="AW790" s="2"/>
      <c r="AX790" s="2"/>
    </row>
    <row r="791" spans="1:50" x14ac:dyDescent="0.2">
      <c r="A791" s="2"/>
      <c r="B791" s="18"/>
      <c r="C791" s="18"/>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c r="AT791" s="2"/>
      <c r="AU791" s="2"/>
      <c r="AV791" s="2"/>
      <c r="AW791" s="2"/>
      <c r="AX791" s="2"/>
    </row>
    <row r="792" spans="1:50" x14ac:dyDescent="0.2">
      <c r="A792" s="2"/>
      <c r="B792" s="18"/>
      <c r="C792" s="18"/>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c r="AT792" s="2"/>
      <c r="AU792" s="2"/>
      <c r="AV792" s="2"/>
      <c r="AW792" s="2"/>
      <c r="AX792" s="2"/>
    </row>
    <row r="793" spans="1:50" x14ac:dyDescent="0.2">
      <c r="A793" s="2"/>
      <c r="B793" s="18"/>
      <c r="C793" s="18"/>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c r="AT793" s="2"/>
      <c r="AU793" s="2"/>
      <c r="AV793" s="2"/>
      <c r="AW793" s="2"/>
      <c r="AX793" s="2"/>
    </row>
    <row r="794" spans="1:50" x14ac:dyDescent="0.2">
      <c r="A794" s="2"/>
      <c r="B794" s="18"/>
      <c r="C794" s="18"/>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c r="AS794" s="2"/>
      <c r="AT794" s="2"/>
      <c r="AU794" s="2"/>
      <c r="AV794" s="2"/>
      <c r="AW794" s="2"/>
      <c r="AX794" s="2"/>
    </row>
    <row r="795" spans="1:50" x14ac:dyDescent="0.2">
      <c r="A795" s="2"/>
      <c r="B795" s="18"/>
      <c r="C795" s="18"/>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c r="AS795" s="2"/>
      <c r="AT795" s="2"/>
      <c r="AU795" s="2"/>
      <c r="AV795" s="2"/>
      <c r="AW795" s="2"/>
      <c r="AX795" s="2"/>
    </row>
    <row r="796" spans="1:50" x14ac:dyDescent="0.2">
      <c r="A796" s="2"/>
      <c r="B796" s="18"/>
      <c r="C796" s="18"/>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c r="AS796" s="2"/>
      <c r="AT796" s="2"/>
      <c r="AU796" s="2"/>
      <c r="AV796" s="2"/>
      <c r="AW796" s="2"/>
      <c r="AX796" s="2"/>
    </row>
    <row r="797" spans="1:50" x14ac:dyDescent="0.2">
      <c r="A797" s="2"/>
      <c r="B797" s="18"/>
      <c r="C797" s="18"/>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c r="AS797" s="2"/>
      <c r="AT797" s="2"/>
      <c r="AU797" s="2"/>
      <c r="AV797" s="2"/>
      <c r="AW797" s="2"/>
      <c r="AX797" s="2"/>
    </row>
    <row r="798" spans="1:50" x14ac:dyDescent="0.2">
      <c r="A798" s="2"/>
      <c r="B798" s="18"/>
      <c r="C798" s="18"/>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c r="AS798" s="2"/>
      <c r="AT798" s="2"/>
      <c r="AU798" s="2"/>
      <c r="AV798" s="2"/>
      <c r="AW798" s="2"/>
      <c r="AX798" s="2"/>
    </row>
    <row r="799" spans="1:50" x14ac:dyDescent="0.2">
      <c r="A799" s="2"/>
      <c r="B799" s="18"/>
      <c r="C799" s="18"/>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c r="AT799" s="2"/>
      <c r="AU799" s="2"/>
      <c r="AV799" s="2"/>
      <c r="AW799" s="2"/>
      <c r="AX799" s="2"/>
    </row>
    <row r="800" spans="1:50" x14ac:dyDescent="0.2">
      <c r="A800" s="2"/>
      <c r="B800" s="18"/>
      <c r="C800" s="18"/>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c r="AT800" s="2"/>
      <c r="AU800" s="2"/>
      <c r="AV800" s="2"/>
      <c r="AW800" s="2"/>
      <c r="AX800" s="2"/>
    </row>
    <row r="801" spans="1:50" x14ac:dyDescent="0.2">
      <c r="A801" s="2"/>
      <c r="B801" s="18"/>
      <c r="C801" s="18"/>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c r="AT801" s="2"/>
      <c r="AU801" s="2"/>
      <c r="AV801" s="2"/>
      <c r="AW801" s="2"/>
      <c r="AX801" s="2"/>
    </row>
    <row r="802" spans="1:50" x14ac:dyDescent="0.2">
      <c r="A802" s="2"/>
      <c r="B802" s="18"/>
      <c r="C802" s="18"/>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c r="AT802" s="2"/>
      <c r="AU802" s="2"/>
      <c r="AV802" s="2"/>
      <c r="AW802" s="2"/>
      <c r="AX802" s="2"/>
    </row>
    <row r="803" spans="1:50" x14ac:dyDescent="0.2">
      <c r="A803" s="2"/>
      <c r="B803" s="18"/>
      <c r="C803" s="18"/>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c r="AT803" s="2"/>
      <c r="AU803" s="2"/>
      <c r="AV803" s="2"/>
      <c r="AW803" s="2"/>
      <c r="AX803" s="2"/>
    </row>
    <row r="804" spans="1:50" x14ac:dyDescent="0.2">
      <c r="A804" s="2"/>
      <c r="B804" s="18"/>
      <c r="C804" s="18"/>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c r="AT804" s="2"/>
      <c r="AU804" s="2"/>
      <c r="AV804" s="2"/>
      <c r="AW804" s="2"/>
      <c r="AX804" s="2"/>
    </row>
    <row r="805" spans="1:50" x14ac:dyDescent="0.2">
      <c r="A805" s="2"/>
      <c r="B805" s="18"/>
      <c r="C805" s="18"/>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c r="AT805" s="2"/>
      <c r="AU805" s="2"/>
      <c r="AV805" s="2"/>
      <c r="AW805" s="2"/>
      <c r="AX805" s="2"/>
    </row>
    <row r="806" spans="1:50" x14ac:dyDescent="0.2">
      <c r="A806" s="2"/>
      <c r="B806" s="18"/>
      <c r="C806" s="18"/>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c r="AT806" s="2"/>
      <c r="AU806" s="2"/>
      <c r="AV806" s="2"/>
      <c r="AW806" s="2"/>
      <c r="AX806" s="2"/>
    </row>
    <row r="807" spans="1:50" x14ac:dyDescent="0.2">
      <c r="A807" s="2"/>
      <c r="B807" s="18"/>
      <c r="C807" s="18"/>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c r="AT807" s="2"/>
      <c r="AU807" s="2"/>
      <c r="AV807" s="2"/>
      <c r="AW807" s="2"/>
      <c r="AX807" s="2"/>
    </row>
    <row r="808" spans="1:50" x14ac:dyDescent="0.2">
      <c r="A808" s="2"/>
      <c r="B808" s="18"/>
      <c r="C808" s="18"/>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c r="AT808" s="2"/>
      <c r="AU808" s="2"/>
      <c r="AV808" s="2"/>
      <c r="AW808" s="2"/>
      <c r="AX808" s="2"/>
    </row>
    <row r="809" spans="1:50" x14ac:dyDescent="0.2">
      <c r="A809" s="2"/>
      <c r="B809" s="18"/>
      <c r="C809" s="18"/>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c r="AT809" s="2"/>
      <c r="AU809" s="2"/>
      <c r="AV809" s="2"/>
      <c r="AW809" s="2"/>
      <c r="AX809" s="2"/>
    </row>
    <row r="810" spans="1:50" x14ac:dyDescent="0.2">
      <c r="A810" s="2"/>
      <c r="B810" s="18"/>
      <c r="C810" s="18"/>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c r="AT810" s="2"/>
      <c r="AU810" s="2"/>
      <c r="AV810" s="2"/>
      <c r="AW810" s="2"/>
      <c r="AX810" s="2"/>
    </row>
    <row r="811" spans="1:50" x14ac:dyDescent="0.2">
      <c r="A811" s="2"/>
      <c r="B811" s="18"/>
      <c r="C811" s="18"/>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c r="AT811" s="2"/>
      <c r="AU811" s="2"/>
      <c r="AV811" s="2"/>
      <c r="AW811" s="2"/>
      <c r="AX811" s="2"/>
    </row>
    <row r="812" spans="1:50" x14ac:dyDescent="0.2">
      <c r="A812" s="2"/>
      <c r="B812" s="18"/>
      <c r="C812" s="18"/>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c r="AT812" s="2"/>
      <c r="AU812" s="2"/>
      <c r="AV812" s="2"/>
      <c r="AW812" s="2"/>
      <c r="AX812" s="2"/>
    </row>
    <row r="813" spans="1:50" x14ac:dyDescent="0.2">
      <c r="A813" s="2"/>
      <c r="B813" s="18"/>
      <c r="C813" s="18"/>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c r="AT813" s="2"/>
      <c r="AU813" s="2"/>
      <c r="AV813" s="2"/>
      <c r="AW813" s="2"/>
      <c r="AX813" s="2"/>
    </row>
    <row r="814" spans="1:50" x14ac:dyDescent="0.2">
      <c r="A814" s="2"/>
      <c r="B814" s="18"/>
      <c r="C814" s="18"/>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c r="AT814" s="2"/>
      <c r="AU814" s="2"/>
      <c r="AV814" s="2"/>
      <c r="AW814" s="2"/>
      <c r="AX814" s="2"/>
    </row>
    <row r="815" spans="1:50" x14ac:dyDescent="0.2">
      <c r="A815" s="2"/>
      <c r="B815" s="18"/>
      <c r="C815" s="18"/>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c r="AT815" s="2"/>
      <c r="AU815" s="2"/>
      <c r="AV815" s="2"/>
      <c r="AW815" s="2"/>
      <c r="AX815" s="2"/>
    </row>
    <row r="816" spans="1:50" x14ac:dyDescent="0.2">
      <c r="A816" s="2"/>
      <c r="B816" s="18"/>
      <c r="C816" s="18"/>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c r="AT816" s="2"/>
      <c r="AU816" s="2"/>
      <c r="AV816" s="2"/>
      <c r="AW816" s="2"/>
      <c r="AX816" s="2"/>
    </row>
    <row r="817" spans="1:50" x14ac:dyDescent="0.2">
      <c r="A817" s="2"/>
      <c r="B817" s="18"/>
      <c r="C817" s="18"/>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c r="AT817" s="2"/>
      <c r="AU817" s="2"/>
      <c r="AV817" s="2"/>
      <c r="AW817" s="2"/>
      <c r="AX817" s="2"/>
    </row>
    <row r="818" spans="1:50" x14ac:dyDescent="0.2">
      <c r="A818" s="2"/>
      <c r="B818" s="18"/>
      <c r="C818" s="18"/>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c r="AS818" s="2"/>
      <c r="AT818" s="2"/>
      <c r="AU818" s="2"/>
      <c r="AV818" s="2"/>
      <c r="AW818" s="2"/>
      <c r="AX818" s="2"/>
    </row>
    <row r="819" spans="1:50" x14ac:dyDescent="0.2">
      <c r="A819" s="2"/>
      <c r="B819" s="18"/>
      <c r="C819" s="18"/>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c r="AS819" s="2"/>
      <c r="AT819" s="2"/>
      <c r="AU819" s="2"/>
      <c r="AV819" s="2"/>
      <c r="AW819" s="2"/>
      <c r="AX819" s="2"/>
    </row>
    <row r="820" spans="1:50" x14ac:dyDescent="0.2">
      <c r="A820" s="2"/>
      <c r="B820" s="18"/>
      <c r="C820" s="18"/>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c r="AT820" s="2"/>
      <c r="AU820" s="2"/>
      <c r="AV820" s="2"/>
      <c r="AW820" s="2"/>
      <c r="AX820" s="2"/>
    </row>
    <row r="821" spans="1:50" x14ac:dyDescent="0.2">
      <c r="A821" s="2"/>
      <c r="B821" s="18"/>
      <c r="C821" s="18"/>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c r="AT821" s="2"/>
      <c r="AU821" s="2"/>
      <c r="AV821" s="2"/>
      <c r="AW821" s="2"/>
      <c r="AX821" s="2"/>
    </row>
    <row r="822" spans="1:50" x14ac:dyDescent="0.2">
      <c r="A822" s="2"/>
      <c r="B822" s="18"/>
      <c r="C822" s="18"/>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c r="AT822" s="2"/>
      <c r="AU822" s="2"/>
      <c r="AV822" s="2"/>
      <c r="AW822" s="2"/>
      <c r="AX822" s="2"/>
    </row>
    <row r="823" spans="1:50" x14ac:dyDescent="0.2">
      <c r="A823" s="2"/>
      <c r="B823" s="18"/>
      <c r="C823" s="18"/>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c r="AT823" s="2"/>
      <c r="AU823" s="2"/>
      <c r="AV823" s="2"/>
      <c r="AW823" s="2"/>
      <c r="AX823" s="2"/>
    </row>
    <row r="824" spans="1:50" x14ac:dyDescent="0.2">
      <c r="A824" s="2"/>
      <c r="B824" s="18"/>
      <c r="C824" s="18"/>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c r="AT824" s="2"/>
      <c r="AU824" s="2"/>
      <c r="AV824" s="2"/>
      <c r="AW824" s="2"/>
      <c r="AX824" s="2"/>
    </row>
    <row r="825" spans="1:50" x14ac:dyDescent="0.2">
      <c r="A825" s="2"/>
      <c r="B825" s="18"/>
      <c r="C825" s="18"/>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c r="AT825" s="2"/>
      <c r="AU825" s="2"/>
      <c r="AV825" s="2"/>
      <c r="AW825" s="2"/>
      <c r="AX825" s="2"/>
    </row>
    <row r="826" spans="1:50" x14ac:dyDescent="0.2">
      <c r="A826" s="2"/>
      <c r="B826" s="18"/>
      <c r="C826" s="18"/>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c r="AT826" s="2"/>
      <c r="AU826" s="2"/>
      <c r="AV826" s="2"/>
      <c r="AW826" s="2"/>
      <c r="AX826" s="2"/>
    </row>
    <row r="827" spans="1:50" x14ac:dyDescent="0.2">
      <c r="A827" s="2"/>
      <c r="B827" s="18"/>
      <c r="C827" s="18"/>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c r="AS827" s="2"/>
      <c r="AT827" s="2"/>
      <c r="AU827" s="2"/>
      <c r="AV827" s="2"/>
      <c r="AW827" s="2"/>
      <c r="AX827" s="2"/>
    </row>
    <row r="828" spans="1:50" x14ac:dyDescent="0.2">
      <c r="A828" s="2"/>
      <c r="B828" s="18"/>
      <c r="C828" s="18"/>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c r="AS828" s="2"/>
      <c r="AT828" s="2"/>
      <c r="AU828" s="2"/>
      <c r="AV828" s="2"/>
      <c r="AW828" s="2"/>
      <c r="AX828" s="2"/>
    </row>
    <row r="829" spans="1:50" x14ac:dyDescent="0.2">
      <c r="A829" s="2"/>
      <c r="B829" s="18"/>
      <c r="C829" s="18"/>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c r="AS829" s="2"/>
      <c r="AT829" s="2"/>
      <c r="AU829" s="2"/>
      <c r="AV829" s="2"/>
      <c r="AW829" s="2"/>
      <c r="AX829" s="2"/>
    </row>
    <row r="830" spans="1:50" x14ac:dyDescent="0.2">
      <c r="A830" s="2"/>
      <c r="B830" s="18"/>
      <c r="C830" s="18"/>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c r="AS830" s="2"/>
      <c r="AT830" s="2"/>
      <c r="AU830" s="2"/>
      <c r="AV830" s="2"/>
      <c r="AW830" s="2"/>
      <c r="AX830" s="2"/>
    </row>
    <row r="831" spans="1:50" x14ac:dyDescent="0.2">
      <c r="A831" s="2"/>
      <c r="B831" s="18"/>
      <c r="C831" s="18"/>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c r="AS831" s="2"/>
      <c r="AT831" s="2"/>
      <c r="AU831" s="2"/>
      <c r="AV831" s="2"/>
      <c r="AW831" s="2"/>
      <c r="AX831" s="2"/>
    </row>
    <row r="832" spans="1:50" x14ac:dyDescent="0.2">
      <c r="A832" s="2"/>
      <c r="B832" s="18"/>
      <c r="C832" s="18"/>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c r="AS832" s="2"/>
      <c r="AT832" s="2"/>
      <c r="AU832" s="2"/>
      <c r="AV832" s="2"/>
      <c r="AW832" s="2"/>
      <c r="AX832" s="2"/>
    </row>
    <row r="833" spans="1:50" x14ac:dyDescent="0.2">
      <c r="A833" s="2"/>
      <c r="B833" s="18"/>
      <c r="C833" s="18"/>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c r="AT833" s="2"/>
      <c r="AU833" s="2"/>
      <c r="AV833" s="2"/>
      <c r="AW833" s="2"/>
      <c r="AX833" s="2"/>
    </row>
    <row r="834" spans="1:50" x14ac:dyDescent="0.2">
      <c r="A834" s="2"/>
      <c r="B834" s="18"/>
      <c r="C834" s="18"/>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c r="AT834" s="2"/>
      <c r="AU834" s="2"/>
      <c r="AV834" s="2"/>
      <c r="AW834" s="2"/>
      <c r="AX834" s="2"/>
    </row>
    <row r="835" spans="1:50" x14ac:dyDescent="0.2">
      <c r="A835" s="2"/>
      <c r="B835" s="18"/>
      <c r="C835" s="18"/>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c r="AT835" s="2"/>
      <c r="AU835" s="2"/>
      <c r="AV835" s="2"/>
      <c r="AW835" s="2"/>
      <c r="AX835" s="2"/>
    </row>
    <row r="836" spans="1:50" x14ac:dyDescent="0.2">
      <c r="A836" s="2"/>
      <c r="B836" s="18"/>
      <c r="C836" s="18"/>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c r="AT836" s="2"/>
      <c r="AU836" s="2"/>
      <c r="AV836" s="2"/>
      <c r="AW836" s="2"/>
      <c r="AX836" s="2"/>
    </row>
    <row r="837" spans="1:50" x14ac:dyDescent="0.2">
      <c r="A837" s="2"/>
      <c r="B837" s="18"/>
      <c r="C837" s="18"/>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c r="AS837" s="2"/>
      <c r="AT837" s="2"/>
      <c r="AU837" s="2"/>
      <c r="AV837" s="2"/>
      <c r="AW837" s="2"/>
      <c r="AX837" s="2"/>
    </row>
    <row r="838" spans="1:50" x14ac:dyDescent="0.2">
      <c r="A838" s="2"/>
      <c r="B838" s="18"/>
      <c r="C838" s="18"/>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c r="AS838" s="2"/>
      <c r="AT838" s="2"/>
      <c r="AU838" s="2"/>
      <c r="AV838" s="2"/>
      <c r="AW838" s="2"/>
      <c r="AX838" s="2"/>
    </row>
    <row r="839" spans="1:50" x14ac:dyDescent="0.2">
      <c r="A839" s="2"/>
      <c r="B839" s="18"/>
      <c r="C839" s="18"/>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c r="AS839" s="2"/>
      <c r="AT839" s="2"/>
      <c r="AU839" s="2"/>
      <c r="AV839" s="2"/>
      <c r="AW839" s="2"/>
      <c r="AX839" s="2"/>
    </row>
    <row r="840" spans="1:50" x14ac:dyDescent="0.2">
      <c r="A840" s="2"/>
      <c r="B840" s="18"/>
      <c r="C840" s="18"/>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c r="AS840" s="2"/>
      <c r="AT840" s="2"/>
      <c r="AU840" s="2"/>
      <c r="AV840" s="2"/>
      <c r="AW840" s="2"/>
      <c r="AX840" s="2"/>
    </row>
    <row r="841" spans="1:50" x14ac:dyDescent="0.2">
      <c r="A841" s="2"/>
      <c r="B841" s="18"/>
      <c r="C841" s="18"/>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c r="AS841" s="2"/>
      <c r="AT841" s="2"/>
      <c r="AU841" s="2"/>
      <c r="AV841" s="2"/>
      <c r="AW841" s="2"/>
      <c r="AX841" s="2"/>
    </row>
    <row r="842" spans="1:50" x14ac:dyDescent="0.2">
      <c r="A842" s="2"/>
      <c r="B842" s="18"/>
      <c r="C842" s="18"/>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c r="AS842" s="2"/>
      <c r="AT842" s="2"/>
      <c r="AU842" s="2"/>
      <c r="AV842" s="2"/>
      <c r="AW842" s="2"/>
      <c r="AX842" s="2"/>
    </row>
    <row r="843" spans="1:50" x14ac:dyDescent="0.2">
      <c r="A843" s="2"/>
      <c r="B843" s="18"/>
      <c r="C843" s="18"/>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c r="AS843" s="2"/>
      <c r="AT843" s="2"/>
      <c r="AU843" s="2"/>
      <c r="AV843" s="2"/>
      <c r="AW843" s="2"/>
      <c r="AX843" s="2"/>
    </row>
    <row r="844" spans="1:50" x14ac:dyDescent="0.2">
      <c r="A844" s="2"/>
      <c r="B844" s="18"/>
      <c r="C844" s="18"/>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c r="AS844" s="2"/>
      <c r="AT844" s="2"/>
      <c r="AU844" s="2"/>
      <c r="AV844" s="2"/>
      <c r="AW844" s="2"/>
      <c r="AX844" s="2"/>
    </row>
    <row r="845" spans="1:50" x14ac:dyDescent="0.2">
      <c r="A845" s="2"/>
      <c r="B845" s="18"/>
      <c r="C845" s="18"/>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c r="AS845" s="2"/>
      <c r="AT845" s="2"/>
      <c r="AU845" s="2"/>
      <c r="AV845" s="2"/>
      <c r="AW845" s="2"/>
      <c r="AX845" s="2"/>
    </row>
    <row r="846" spans="1:50" x14ac:dyDescent="0.2">
      <c r="A846" s="2"/>
      <c r="B846" s="18"/>
      <c r="C846" s="18"/>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c r="AS846" s="2"/>
      <c r="AT846" s="2"/>
      <c r="AU846" s="2"/>
      <c r="AV846" s="2"/>
      <c r="AW846" s="2"/>
      <c r="AX846" s="2"/>
    </row>
    <row r="847" spans="1:50" x14ac:dyDescent="0.2">
      <c r="A847" s="2"/>
      <c r="B847" s="18"/>
      <c r="C847" s="18"/>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c r="AS847" s="2"/>
      <c r="AT847" s="2"/>
      <c r="AU847" s="2"/>
      <c r="AV847" s="2"/>
      <c r="AW847" s="2"/>
      <c r="AX847" s="2"/>
    </row>
    <row r="848" spans="1:50" x14ac:dyDescent="0.2">
      <c r="A848" s="2"/>
      <c r="B848" s="18"/>
      <c r="C848" s="18"/>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c r="AS848" s="2"/>
      <c r="AT848" s="2"/>
      <c r="AU848" s="2"/>
      <c r="AV848" s="2"/>
      <c r="AW848" s="2"/>
      <c r="AX848" s="2"/>
    </row>
    <row r="849" spans="1:50" x14ac:dyDescent="0.2">
      <c r="A849" s="2"/>
      <c r="B849" s="18"/>
      <c r="C849" s="18"/>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c r="AS849" s="2"/>
      <c r="AT849" s="2"/>
      <c r="AU849" s="2"/>
      <c r="AV849" s="2"/>
      <c r="AW849" s="2"/>
      <c r="AX849" s="2"/>
    </row>
    <row r="850" spans="1:50" x14ac:dyDescent="0.2">
      <c r="A850" s="2"/>
      <c r="B850" s="18"/>
      <c r="C850" s="18"/>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c r="AS850" s="2"/>
      <c r="AT850" s="2"/>
      <c r="AU850" s="2"/>
      <c r="AV850" s="2"/>
      <c r="AW850" s="2"/>
      <c r="AX850" s="2"/>
    </row>
    <row r="851" spans="1:50" x14ac:dyDescent="0.2">
      <c r="A851" s="2"/>
      <c r="B851" s="18"/>
      <c r="C851" s="18"/>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c r="AS851" s="2"/>
      <c r="AT851" s="2"/>
      <c r="AU851" s="2"/>
      <c r="AV851" s="2"/>
      <c r="AW851" s="2"/>
      <c r="AX851" s="2"/>
    </row>
    <row r="852" spans="1:50" x14ac:dyDescent="0.2">
      <c r="A852" s="2"/>
      <c r="B852" s="18"/>
      <c r="C852" s="18"/>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c r="AS852" s="2"/>
      <c r="AT852" s="2"/>
      <c r="AU852" s="2"/>
      <c r="AV852" s="2"/>
      <c r="AW852" s="2"/>
      <c r="AX852" s="2"/>
    </row>
    <row r="853" spans="1:50" x14ac:dyDescent="0.2">
      <c r="A853" s="2"/>
      <c r="B853" s="18"/>
      <c r="C853" s="18"/>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c r="AS853" s="2"/>
      <c r="AT853" s="2"/>
      <c r="AU853" s="2"/>
      <c r="AV853" s="2"/>
      <c r="AW853" s="2"/>
      <c r="AX853" s="2"/>
    </row>
    <row r="854" spans="1:50" x14ac:dyDescent="0.2">
      <c r="A854" s="2"/>
      <c r="B854" s="18"/>
      <c r="C854" s="18"/>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c r="AS854" s="2"/>
      <c r="AT854" s="2"/>
      <c r="AU854" s="2"/>
      <c r="AV854" s="2"/>
      <c r="AW854" s="2"/>
      <c r="AX854" s="2"/>
    </row>
    <row r="855" spans="1:50" x14ac:dyDescent="0.2">
      <c r="A855" s="2"/>
      <c r="B855" s="18"/>
      <c r="C855" s="18"/>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c r="AS855" s="2"/>
      <c r="AT855" s="2"/>
      <c r="AU855" s="2"/>
      <c r="AV855" s="2"/>
      <c r="AW855" s="2"/>
      <c r="AX855" s="2"/>
    </row>
    <row r="856" spans="1:50" x14ac:dyDescent="0.2">
      <c r="A856" s="2"/>
      <c r="B856" s="18"/>
      <c r="C856" s="18"/>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c r="AT856" s="2"/>
      <c r="AU856" s="2"/>
      <c r="AV856" s="2"/>
      <c r="AW856" s="2"/>
      <c r="AX856" s="2"/>
    </row>
    <row r="857" spans="1:50" x14ac:dyDescent="0.2">
      <c r="A857" s="2"/>
      <c r="B857" s="18"/>
      <c r="C857" s="18"/>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c r="AT857" s="2"/>
      <c r="AU857" s="2"/>
      <c r="AV857" s="2"/>
      <c r="AW857" s="2"/>
      <c r="AX857" s="2"/>
    </row>
    <row r="858" spans="1:50" x14ac:dyDescent="0.2">
      <c r="A858" s="2"/>
      <c r="B858" s="18"/>
      <c r="C858" s="18"/>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c r="AT858" s="2"/>
      <c r="AU858" s="2"/>
      <c r="AV858" s="2"/>
      <c r="AW858" s="2"/>
      <c r="AX858" s="2"/>
    </row>
    <row r="859" spans="1:50" x14ac:dyDescent="0.2">
      <c r="A859" s="2"/>
      <c r="B859" s="18"/>
      <c r="C859" s="18"/>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c r="AT859" s="2"/>
      <c r="AU859" s="2"/>
      <c r="AV859" s="2"/>
      <c r="AW859" s="2"/>
      <c r="AX859" s="2"/>
    </row>
    <row r="860" spans="1:50" x14ac:dyDescent="0.2">
      <c r="A860" s="2"/>
      <c r="B860" s="18"/>
      <c r="C860" s="18"/>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c r="AT860" s="2"/>
      <c r="AU860" s="2"/>
      <c r="AV860" s="2"/>
      <c r="AW860" s="2"/>
      <c r="AX860" s="2"/>
    </row>
    <row r="861" spans="1:50" x14ac:dyDescent="0.2">
      <c r="A861" s="2"/>
      <c r="B861" s="18"/>
      <c r="C861" s="18"/>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c r="AS861" s="2"/>
      <c r="AT861" s="2"/>
      <c r="AU861" s="2"/>
      <c r="AV861" s="2"/>
      <c r="AW861" s="2"/>
      <c r="AX861" s="2"/>
    </row>
    <row r="862" spans="1:50" x14ac:dyDescent="0.2">
      <c r="A862" s="2"/>
      <c r="B862" s="18"/>
      <c r="C862" s="18"/>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c r="AS862" s="2"/>
      <c r="AT862" s="2"/>
      <c r="AU862" s="2"/>
      <c r="AV862" s="2"/>
      <c r="AW862" s="2"/>
      <c r="AX862" s="2"/>
    </row>
    <row r="863" spans="1:50" x14ac:dyDescent="0.2">
      <c r="A863" s="2"/>
      <c r="B863" s="18"/>
      <c r="C863" s="18"/>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c r="AS863" s="2"/>
      <c r="AT863" s="2"/>
      <c r="AU863" s="2"/>
      <c r="AV863" s="2"/>
      <c r="AW863" s="2"/>
      <c r="AX863" s="2"/>
    </row>
    <row r="864" spans="1:50" x14ac:dyDescent="0.2">
      <c r="A864" s="2"/>
      <c r="B864" s="18"/>
      <c r="C864" s="18"/>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c r="AS864" s="2"/>
      <c r="AT864" s="2"/>
      <c r="AU864" s="2"/>
      <c r="AV864" s="2"/>
      <c r="AW864" s="2"/>
      <c r="AX864" s="2"/>
    </row>
    <row r="865" spans="1:50" x14ac:dyDescent="0.2">
      <c r="A865" s="2"/>
      <c r="B865" s="18"/>
      <c r="C865" s="18"/>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c r="AS865" s="2"/>
      <c r="AT865" s="2"/>
      <c r="AU865" s="2"/>
      <c r="AV865" s="2"/>
      <c r="AW865" s="2"/>
      <c r="AX865" s="2"/>
    </row>
    <row r="866" spans="1:50" x14ac:dyDescent="0.2">
      <c r="A866" s="2"/>
      <c r="B866" s="18"/>
      <c r="C866" s="18"/>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c r="AS866" s="2"/>
      <c r="AT866" s="2"/>
      <c r="AU866" s="2"/>
      <c r="AV866" s="2"/>
      <c r="AW866" s="2"/>
      <c r="AX866" s="2"/>
    </row>
    <row r="867" spans="1:50" x14ac:dyDescent="0.2">
      <c r="A867" s="2"/>
      <c r="B867" s="18"/>
      <c r="C867" s="18"/>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c r="AS867" s="2"/>
      <c r="AT867" s="2"/>
      <c r="AU867" s="2"/>
      <c r="AV867" s="2"/>
      <c r="AW867" s="2"/>
      <c r="AX867" s="2"/>
    </row>
    <row r="868" spans="1:50" x14ac:dyDescent="0.2">
      <c r="A868" s="2"/>
      <c r="B868" s="18"/>
      <c r="C868" s="18"/>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c r="AS868" s="2"/>
      <c r="AT868" s="2"/>
      <c r="AU868" s="2"/>
      <c r="AV868" s="2"/>
      <c r="AW868" s="2"/>
      <c r="AX868" s="2"/>
    </row>
    <row r="869" spans="1:50" x14ac:dyDescent="0.2">
      <c r="A869" s="2"/>
      <c r="B869" s="18"/>
      <c r="C869" s="18"/>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c r="AS869" s="2"/>
      <c r="AT869" s="2"/>
      <c r="AU869" s="2"/>
      <c r="AV869" s="2"/>
      <c r="AW869" s="2"/>
      <c r="AX869" s="2"/>
    </row>
    <row r="870" spans="1:50" x14ac:dyDescent="0.2">
      <c r="A870" s="2"/>
      <c r="B870" s="18"/>
      <c r="C870" s="18"/>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c r="AS870" s="2"/>
      <c r="AT870" s="2"/>
      <c r="AU870" s="2"/>
      <c r="AV870" s="2"/>
      <c r="AW870" s="2"/>
      <c r="AX870" s="2"/>
    </row>
    <row r="871" spans="1:50" x14ac:dyDescent="0.2">
      <c r="A871" s="2"/>
      <c r="B871" s="18"/>
      <c r="C871" s="18"/>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c r="AS871" s="2"/>
      <c r="AT871" s="2"/>
      <c r="AU871" s="2"/>
      <c r="AV871" s="2"/>
      <c r="AW871" s="2"/>
      <c r="AX871" s="2"/>
    </row>
    <row r="872" spans="1:50" x14ac:dyDescent="0.2">
      <c r="A872" s="2"/>
      <c r="B872" s="18"/>
      <c r="C872" s="18"/>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c r="AS872" s="2"/>
      <c r="AT872" s="2"/>
      <c r="AU872" s="2"/>
      <c r="AV872" s="2"/>
      <c r="AW872" s="2"/>
      <c r="AX872" s="2"/>
    </row>
    <row r="873" spans="1:50" x14ac:dyDescent="0.2">
      <c r="A873" s="2"/>
      <c r="B873" s="18"/>
      <c r="C873" s="18"/>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c r="AS873" s="2"/>
      <c r="AT873" s="2"/>
      <c r="AU873" s="2"/>
      <c r="AV873" s="2"/>
      <c r="AW873" s="2"/>
      <c r="AX873" s="2"/>
    </row>
    <row r="874" spans="1:50" x14ac:dyDescent="0.2">
      <c r="A874" s="2"/>
      <c r="B874" s="18"/>
      <c r="C874" s="18"/>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c r="AT874" s="2"/>
      <c r="AU874" s="2"/>
      <c r="AV874" s="2"/>
      <c r="AW874" s="2"/>
      <c r="AX874" s="2"/>
    </row>
    <row r="875" spans="1:50" x14ac:dyDescent="0.2">
      <c r="A875" s="2"/>
      <c r="B875" s="18"/>
      <c r="C875" s="18"/>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c r="AS875" s="2"/>
      <c r="AT875" s="2"/>
      <c r="AU875" s="2"/>
      <c r="AV875" s="2"/>
      <c r="AW875" s="2"/>
      <c r="AX875" s="2"/>
    </row>
    <row r="876" spans="1:50" x14ac:dyDescent="0.2">
      <c r="A876" s="2"/>
      <c r="B876" s="18"/>
      <c r="C876" s="18"/>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c r="AS876" s="2"/>
      <c r="AT876" s="2"/>
      <c r="AU876" s="2"/>
      <c r="AV876" s="2"/>
      <c r="AW876" s="2"/>
      <c r="AX876" s="2"/>
    </row>
    <row r="877" spans="1:50" x14ac:dyDescent="0.2">
      <c r="A877" s="2"/>
      <c r="B877" s="18"/>
      <c r="C877" s="18"/>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c r="AS877" s="2"/>
      <c r="AT877" s="2"/>
      <c r="AU877" s="2"/>
      <c r="AV877" s="2"/>
      <c r="AW877" s="2"/>
      <c r="AX877" s="2"/>
    </row>
    <row r="878" spans="1:50" x14ac:dyDescent="0.2">
      <c r="A878" s="2"/>
      <c r="B878" s="18"/>
      <c r="C878" s="18"/>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c r="AS878" s="2"/>
      <c r="AT878" s="2"/>
      <c r="AU878" s="2"/>
      <c r="AV878" s="2"/>
      <c r="AW878" s="2"/>
      <c r="AX878" s="2"/>
    </row>
    <row r="879" spans="1:50" x14ac:dyDescent="0.2">
      <c r="A879" s="2"/>
      <c r="B879" s="18"/>
      <c r="C879" s="18"/>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c r="AS879" s="2"/>
      <c r="AT879" s="2"/>
      <c r="AU879" s="2"/>
      <c r="AV879" s="2"/>
      <c r="AW879" s="2"/>
      <c r="AX879" s="2"/>
    </row>
    <row r="880" spans="1:50" x14ac:dyDescent="0.2">
      <c r="A880" s="2"/>
      <c r="B880" s="18"/>
      <c r="C880" s="18"/>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c r="AS880" s="2"/>
      <c r="AT880" s="2"/>
      <c r="AU880" s="2"/>
      <c r="AV880" s="2"/>
      <c r="AW880" s="2"/>
      <c r="AX880" s="2"/>
    </row>
    <row r="881" spans="1:50" x14ac:dyDescent="0.2">
      <c r="A881" s="2"/>
      <c r="B881" s="18"/>
      <c r="C881" s="18"/>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c r="AT881" s="2"/>
      <c r="AU881" s="2"/>
      <c r="AV881" s="2"/>
      <c r="AW881" s="2"/>
      <c r="AX881" s="2"/>
    </row>
    <row r="882" spans="1:50" x14ac:dyDescent="0.2">
      <c r="A882" s="2"/>
      <c r="B882" s="18"/>
      <c r="C882" s="18"/>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c r="AT882" s="2"/>
      <c r="AU882" s="2"/>
      <c r="AV882" s="2"/>
      <c r="AW882" s="2"/>
      <c r="AX882" s="2"/>
    </row>
    <row r="883" spans="1:50" x14ac:dyDescent="0.2">
      <c r="A883" s="2"/>
      <c r="B883" s="18"/>
      <c r="C883" s="18"/>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c r="AS883" s="2"/>
      <c r="AT883" s="2"/>
      <c r="AU883" s="2"/>
      <c r="AV883" s="2"/>
      <c r="AW883" s="2"/>
      <c r="AX883" s="2"/>
    </row>
    <row r="884" spans="1:50" x14ac:dyDescent="0.2">
      <c r="A884" s="2"/>
      <c r="B884" s="18"/>
      <c r="C884" s="18"/>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c r="AS884" s="2"/>
      <c r="AT884" s="2"/>
      <c r="AU884" s="2"/>
      <c r="AV884" s="2"/>
      <c r="AW884" s="2"/>
      <c r="AX884" s="2"/>
    </row>
    <row r="885" spans="1:50" x14ac:dyDescent="0.2">
      <c r="A885" s="2"/>
      <c r="B885" s="18"/>
      <c r="C885" s="18"/>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c r="AS885" s="2"/>
      <c r="AT885" s="2"/>
      <c r="AU885" s="2"/>
      <c r="AV885" s="2"/>
      <c r="AW885" s="2"/>
      <c r="AX885" s="2"/>
    </row>
    <row r="886" spans="1:50" x14ac:dyDescent="0.2">
      <c r="A886" s="2"/>
      <c r="B886" s="18"/>
      <c r="C886" s="18"/>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c r="AT886" s="2"/>
      <c r="AU886" s="2"/>
      <c r="AV886" s="2"/>
      <c r="AW886" s="2"/>
      <c r="AX886" s="2"/>
    </row>
    <row r="887" spans="1:50" x14ac:dyDescent="0.2">
      <c r="A887" s="2"/>
      <c r="B887" s="18"/>
      <c r="C887" s="18"/>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c r="AS887" s="2"/>
      <c r="AT887" s="2"/>
      <c r="AU887" s="2"/>
      <c r="AV887" s="2"/>
      <c r="AW887" s="2"/>
      <c r="AX887" s="2"/>
    </row>
    <row r="888" spans="1:50" x14ac:dyDescent="0.2">
      <c r="A888" s="2"/>
      <c r="B888" s="18"/>
      <c r="C888" s="18"/>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c r="AS888" s="2"/>
      <c r="AT888" s="2"/>
      <c r="AU888" s="2"/>
      <c r="AV888" s="2"/>
      <c r="AW888" s="2"/>
      <c r="AX888" s="2"/>
    </row>
    <row r="889" spans="1:50" x14ac:dyDescent="0.2">
      <c r="A889" s="2"/>
      <c r="B889" s="18"/>
      <c r="C889" s="18"/>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c r="AS889" s="2"/>
      <c r="AT889" s="2"/>
      <c r="AU889" s="2"/>
      <c r="AV889" s="2"/>
      <c r="AW889" s="2"/>
      <c r="AX889" s="2"/>
    </row>
    <row r="890" spans="1:50" x14ac:dyDescent="0.2">
      <c r="A890" s="2"/>
      <c r="B890" s="18"/>
      <c r="C890" s="18"/>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c r="AS890" s="2"/>
      <c r="AT890" s="2"/>
      <c r="AU890" s="2"/>
      <c r="AV890" s="2"/>
      <c r="AW890" s="2"/>
      <c r="AX890" s="2"/>
    </row>
    <row r="891" spans="1:50" x14ac:dyDescent="0.2">
      <c r="A891" s="2"/>
      <c r="B891" s="18"/>
      <c r="C891" s="18"/>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c r="AT891" s="2"/>
      <c r="AU891" s="2"/>
      <c r="AV891" s="2"/>
      <c r="AW891" s="2"/>
      <c r="AX891" s="2"/>
    </row>
    <row r="892" spans="1:50" x14ac:dyDescent="0.2">
      <c r="A892" s="2"/>
      <c r="B892" s="18"/>
      <c r="C892" s="18"/>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c r="AT892" s="2"/>
      <c r="AU892" s="2"/>
      <c r="AV892" s="2"/>
      <c r="AW892" s="2"/>
      <c r="AX892" s="2"/>
    </row>
    <row r="893" spans="1:50" x14ac:dyDescent="0.2">
      <c r="A893" s="2"/>
      <c r="B893" s="18"/>
      <c r="C893" s="18"/>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c r="AT893" s="2"/>
      <c r="AU893" s="2"/>
      <c r="AV893" s="2"/>
      <c r="AW893" s="2"/>
      <c r="AX893" s="2"/>
    </row>
    <row r="894" spans="1:50" x14ac:dyDescent="0.2">
      <c r="A894" s="2"/>
      <c r="B894" s="18"/>
      <c r="C894" s="18"/>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c r="AT894" s="2"/>
      <c r="AU894" s="2"/>
      <c r="AV894" s="2"/>
      <c r="AW894" s="2"/>
      <c r="AX894" s="2"/>
    </row>
    <row r="895" spans="1:50" x14ac:dyDescent="0.2">
      <c r="A895" s="2"/>
      <c r="B895" s="18"/>
      <c r="C895" s="18"/>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c r="AT895" s="2"/>
      <c r="AU895" s="2"/>
      <c r="AV895" s="2"/>
      <c r="AW895" s="2"/>
      <c r="AX895" s="2"/>
    </row>
    <row r="896" spans="1:50" x14ac:dyDescent="0.2">
      <c r="A896" s="2"/>
      <c r="B896" s="18"/>
      <c r="C896" s="18"/>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c r="AT896" s="2"/>
      <c r="AU896" s="2"/>
      <c r="AV896" s="2"/>
      <c r="AW896" s="2"/>
      <c r="AX896" s="2"/>
    </row>
    <row r="897" spans="1:50" x14ac:dyDescent="0.2">
      <c r="A897" s="2"/>
      <c r="B897" s="18"/>
      <c r="C897" s="18"/>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c r="AT897" s="2"/>
      <c r="AU897" s="2"/>
      <c r="AV897" s="2"/>
      <c r="AW897" s="2"/>
      <c r="AX897" s="2"/>
    </row>
    <row r="898" spans="1:50" x14ac:dyDescent="0.2">
      <c r="A898" s="2"/>
      <c r="B898" s="18"/>
      <c r="C898" s="18"/>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c r="AS898" s="2"/>
      <c r="AT898" s="2"/>
      <c r="AU898" s="2"/>
      <c r="AV898" s="2"/>
      <c r="AW898" s="2"/>
      <c r="AX898" s="2"/>
    </row>
    <row r="899" spans="1:50" x14ac:dyDescent="0.2">
      <c r="A899" s="2"/>
      <c r="B899" s="18"/>
      <c r="C899" s="18"/>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c r="AS899" s="2"/>
      <c r="AT899" s="2"/>
      <c r="AU899" s="2"/>
      <c r="AV899" s="2"/>
      <c r="AW899" s="2"/>
      <c r="AX899" s="2"/>
    </row>
    <row r="900" spans="1:50" x14ac:dyDescent="0.2">
      <c r="A900" s="2"/>
      <c r="B900" s="18"/>
      <c r="C900" s="18"/>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c r="AS900" s="2"/>
      <c r="AT900" s="2"/>
      <c r="AU900" s="2"/>
      <c r="AV900" s="2"/>
      <c r="AW900" s="2"/>
      <c r="AX900" s="2"/>
    </row>
    <row r="901" spans="1:50" x14ac:dyDescent="0.2">
      <c r="A901" s="2"/>
      <c r="B901" s="18"/>
      <c r="C901" s="18"/>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c r="AS901" s="2"/>
      <c r="AT901" s="2"/>
      <c r="AU901" s="2"/>
      <c r="AV901" s="2"/>
      <c r="AW901" s="2"/>
      <c r="AX901" s="2"/>
    </row>
    <row r="902" spans="1:50" x14ac:dyDescent="0.2">
      <c r="A902" s="2"/>
      <c r="B902" s="18"/>
      <c r="C902" s="18"/>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c r="AS902" s="2"/>
      <c r="AT902" s="2"/>
      <c r="AU902" s="2"/>
      <c r="AV902" s="2"/>
      <c r="AW902" s="2"/>
      <c r="AX902" s="2"/>
    </row>
    <row r="903" spans="1:50" x14ac:dyDescent="0.2">
      <c r="A903" s="2"/>
      <c r="B903" s="18"/>
      <c r="C903" s="18"/>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c r="AS903" s="2"/>
      <c r="AT903" s="2"/>
      <c r="AU903" s="2"/>
      <c r="AV903" s="2"/>
      <c r="AW903" s="2"/>
      <c r="AX903" s="2"/>
    </row>
    <row r="904" spans="1:50" x14ac:dyDescent="0.2">
      <c r="A904" s="2"/>
      <c r="B904" s="18"/>
      <c r="C904" s="18"/>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c r="AS904" s="2"/>
      <c r="AT904" s="2"/>
      <c r="AU904" s="2"/>
      <c r="AV904" s="2"/>
      <c r="AW904" s="2"/>
      <c r="AX904" s="2"/>
    </row>
    <row r="905" spans="1:50" x14ac:dyDescent="0.2">
      <c r="A905" s="2"/>
      <c r="B905" s="18"/>
      <c r="C905" s="18"/>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c r="AS905" s="2"/>
      <c r="AT905" s="2"/>
      <c r="AU905" s="2"/>
      <c r="AV905" s="2"/>
      <c r="AW905" s="2"/>
      <c r="AX905" s="2"/>
    </row>
    <row r="906" spans="1:50" x14ac:dyDescent="0.2">
      <c r="A906" s="2"/>
      <c r="B906" s="18"/>
      <c r="C906" s="18"/>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c r="AS906" s="2"/>
      <c r="AT906" s="2"/>
      <c r="AU906" s="2"/>
      <c r="AV906" s="2"/>
      <c r="AW906" s="2"/>
      <c r="AX906" s="2"/>
    </row>
    <row r="907" spans="1:50" x14ac:dyDescent="0.2">
      <c r="A907" s="2"/>
      <c r="B907" s="18"/>
      <c r="C907" s="18"/>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c r="AS907" s="2"/>
      <c r="AT907" s="2"/>
      <c r="AU907" s="2"/>
      <c r="AV907" s="2"/>
      <c r="AW907" s="2"/>
      <c r="AX907" s="2"/>
    </row>
    <row r="908" spans="1:50" x14ac:dyDescent="0.2">
      <c r="A908" s="2"/>
      <c r="B908" s="18"/>
      <c r="C908" s="18"/>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c r="AS908" s="2"/>
      <c r="AT908" s="2"/>
      <c r="AU908" s="2"/>
      <c r="AV908" s="2"/>
      <c r="AW908" s="2"/>
      <c r="AX908" s="2"/>
    </row>
    <row r="909" spans="1:50" x14ac:dyDescent="0.2">
      <c r="A909" s="2"/>
      <c r="B909" s="18"/>
      <c r="C909" s="18"/>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c r="AS909" s="2"/>
      <c r="AT909" s="2"/>
      <c r="AU909" s="2"/>
      <c r="AV909" s="2"/>
      <c r="AW909" s="2"/>
      <c r="AX909" s="2"/>
    </row>
    <row r="910" spans="1:50" x14ac:dyDescent="0.2">
      <c r="A910" s="2"/>
      <c r="B910" s="18"/>
      <c r="C910" s="18"/>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c r="AT910" s="2"/>
      <c r="AU910" s="2"/>
      <c r="AV910" s="2"/>
      <c r="AW910" s="2"/>
      <c r="AX910" s="2"/>
    </row>
    <row r="911" spans="1:50" x14ac:dyDescent="0.2">
      <c r="A911" s="2"/>
      <c r="B911" s="18"/>
      <c r="C911" s="18"/>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c r="AT911" s="2"/>
      <c r="AU911" s="2"/>
      <c r="AV911" s="2"/>
      <c r="AW911" s="2"/>
      <c r="AX911" s="2"/>
    </row>
    <row r="912" spans="1:50" x14ac:dyDescent="0.2">
      <c r="A912" s="2"/>
      <c r="B912" s="18"/>
      <c r="C912" s="18"/>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c r="AS912" s="2"/>
      <c r="AT912" s="2"/>
      <c r="AU912" s="2"/>
      <c r="AV912" s="2"/>
      <c r="AW912" s="2"/>
      <c r="AX912" s="2"/>
    </row>
  </sheetData>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6"/>
  <sheetViews>
    <sheetView tabSelected="1" zoomScale="115" zoomScaleNormal="115" workbookViewId="0">
      <selection activeCell="E5" sqref="E5"/>
    </sheetView>
  </sheetViews>
  <sheetFormatPr defaultRowHeight="11.25" x14ac:dyDescent="0.2"/>
  <cols>
    <col min="1" max="1" width="24.5703125" style="2" customWidth="1"/>
    <col min="2" max="2" width="54.28515625" style="2" customWidth="1"/>
    <col min="3" max="3" width="15" style="2" customWidth="1"/>
    <col min="4" max="4" width="9.140625" style="2"/>
    <col min="5" max="5" width="10" style="2" bestFit="1" customWidth="1"/>
    <col min="6" max="16384" width="9.140625" style="2"/>
  </cols>
  <sheetData>
    <row r="1" spans="1:3" ht="12.75" x14ac:dyDescent="0.2">
      <c r="A1" s="33"/>
      <c r="B1" s="67" t="s">
        <v>141</v>
      </c>
      <c r="C1" s="67"/>
    </row>
    <row r="2" spans="1:3" ht="21.75" customHeight="1" x14ac:dyDescent="0.2">
      <c r="A2" s="65"/>
      <c r="B2" s="67" t="s">
        <v>142</v>
      </c>
      <c r="C2" s="67"/>
    </row>
    <row r="3" spans="1:3" ht="24" customHeight="1" x14ac:dyDescent="0.2">
      <c r="A3" s="65"/>
      <c r="B3" s="67" t="s">
        <v>283</v>
      </c>
      <c r="C3" s="67"/>
    </row>
    <row r="4" spans="1:3" ht="13.5" customHeight="1" x14ac:dyDescent="0.2">
      <c r="A4" s="65"/>
      <c r="B4" s="65"/>
      <c r="C4" s="65"/>
    </row>
    <row r="5" spans="1:3" ht="18.75" x14ac:dyDescent="0.3">
      <c r="A5" s="74" t="s">
        <v>140</v>
      </c>
      <c r="B5" s="74"/>
      <c r="C5" s="74"/>
    </row>
    <row r="6" spans="1:3" ht="25.5" customHeight="1" x14ac:dyDescent="0.3">
      <c r="A6" s="75" t="s">
        <v>115</v>
      </c>
      <c r="B6" s="75"/>
      <c r="C6" s="75"/>
    </row>
    <row r="7" spans="1:3" ht="12" customHeight="1" x14ac:dyDescent="0.2">
      <c r="A7" s="33"/>
      <c r="B7" s="33"/>
      <c r="C7" s="66"/>
    </row>
    <row r="8" spans="1:3" x14ac:dyDescent="0.2">
      <c r="A8" s="71" t="s">
        <v>82</v>
      </c>
      <c r="B8" s="68" t="s">
        <v>83</v>
      </c>
      <c r="C8" s="68" t="s">
        <v>282</v>
      </c>
    </row>
    <row r="9" spans="1:3" x14ac:dyDescent="0.2">
      <c r="A9" s="72"/>
      <c r="B9" s="69"/>
      <c r="C9" s="70"/>
    </row>
    <row r="10" spans="1:3" ht="24.75" customHeight="1" x14ac:dyDescent="0.2">
      <c r="A10" s="73"/>
      <c r="B10" s="70"/>
      <c r="C10" s="61" t="s">
        <v>146</v>
      </c>
    </row>
    <row r="11" spans="1:3" x14ac:dyDescent="0.2">
      <c r="A11" s="27">
        <v>1</v>
      </c>
      <c r="B11" s="27">
        <v>2</v>
      </c>
      <c r="C11" s="27">
        <v>3</v>
      </c>
    </row>
    <row r="12" spans="1:3" ht="27" customHeight="1" x14ac:dyDescent="0.2">
      <c r="A12" s="31" t="s">
        <v>84</v>
      </c>
      <c r="B12" s="32" t="s">
        <v>85</v>
      </c>
      <c r="C12" s="51">
        <f>C13</f>
        <v>1175233.79</v>
      </c>
    </row>
    <row r="13" spans="1:3" ht="81" customHeight="1" x14ac:dyDescent="0.2">
      <c r="A13" s="31" t="s">
        <v>221</v>
      </c>
      <c r="B13" s="34" t="s">
        <v>220</v>
      </c>
      <c r="C13" s="51">
        <v>1175233.79</v>
      </c>
    </row>
    <row r="14" spans="1:3" ht="13.5" customHeight="1" x14ac:dyDescent="0.2">
      <c r="A14" s="31" t="s">
        <v>86</v>
      </c>
      <c r="B14" s="32" t="s">
        <v>87</v>
      </c>
      <c r="C14" s="51">
        <f>SUM(C15:C19)</f>
        <v>1044801.4299999999</v>
      </c>
    </row>
    <row r="15" spans="1:3" ht="27" customHeight="1" x14ac:dyDescent="0.2">
      <c r="A15" s="31" t="s">
        <v>88</v>
      </c>
      <c r="B15" s="32" t="s">
        <v>139</v>
      </c>
      <c r="C15" s="51">
        <v>262474.17</v>
      </c>
    </row>
    <row r="16" spans="1:3" ht="13.5" customHeight="1" x14ac:dyDescent="0.2">
      <c r="A16" s="31" t="s">
        <v>89</v>
      </c>
      <c r="B16" s="32" t="s">
        <v>90</v>
      </c>
      <c r="C16" s="51">
        <v>186352.65</v>
      </c>
    </row>
    <row r="17" spans="1:3" ht="12.75" customHeight="1" x14ac:dyDescent="0.2">
      <c r="A17" s="31" t="s">
        <v>152</v>
      </c>
      <c r="B17" s="32" t="s">
        <v>153</v>
      </c>
      <c r="C17" s="51">
        <v>354337.87</v>
      </c>
    </row>
    <row r="18" spans="1:3" ht="12.75" customHeight="1" x14ac:dyDescent="0.2">
      <c r="A18" s="31" t="s">
        <v>167</v>
      </c>
      <c r="B18" s="32" t="s">
        <v>166</v>
      </c>
      <c r="C18" s="51">
        <v>64474.43</v>
      </c>
    </row>
    <row r="19" spans="1:3" ht="148.5" customHeight="1" x14ac:dyDescent="0.2">
      <c r="A19" s="31" t="s">
        <v>256</v>
      </c>
      <c r="B19" s="34" t="s">
        <v>257</v>
      </c>
      <c r="C19" s="51">
        <v>177162.31</v>
      </c>
    </row>
    <row r="20" spans="1:3" ht="27" customHeight="1" x14ac:dyDescent="0.2">
      <c r="A20" s="31" t="s">
        <v>91</v>
      </c>
      <c r="B20" s="49" t="s">
        <v>249</v>
      </c>
      <c r="C20" s="51">
        <f>SUM(C21:C32)</f>
        <v>914464364.07999992</v>
      </c>
    </row>
    <row r="21" spans="1:3" ht="27" hidden="1" customHeight="1" x14ac:dyDescent="0.2">
      <c r="A21" s="31" t="s">
        <v>92</v>
      </c>
      <c r="B21" s="32" t="s">
        <v>93</v>
      </c>
      <c r="C21" s="51">
        <v>0</v>
      </c>
    </row>
    <row r="22" spans="1:3" ht="56.25" customHeight="1" x14ac:dyDescent="0.2">
      <c r="A22" s="56" t="s">
        <v>218</v>
      </c>
      <c r="B22" s="35" t="s">
        <v>219</v>
      </c>
      <c r="C22" s="51">
        <v>6913627.8600000003</v>
      </c>
    </row>
    <row r="23" spans="1:3" ht="42" customHeight="1" x14ac:dyDescent="0.2">
      <c r="A23" s="56" t="s">
        <v>258</v>
      </c>
      <c r="B23" s="41" t="s">
        <v>259</v>
      </c>
      <c r="C23" s="51">
        <v>86666666.670000002</v>
      </c>
    </row>
    <row r="24" spans="1:3" ht="18" customHeight="1" x14ac:dyDescent="0.2">
      <c r="A24" s="31" t="s">
        <v>168</v>
      </c>
      <c r="B24" s="32" t="s">
        <v>94</v>
      </c>
      <c r="C24" s="51">
        <v>2959698.11</v>
      </c>
    </row>
    <row r="25" spans="1:3" ht="27.75" customHeight="1" x14ac:dyDescent="0.2">
      <c r="A25" s="31" t="s">
        <v>169</v>
      </c>
      <c r="B25" s="32" t="s">
        <v>100</v>
      </c>
      <c r="C25" s="51">
        <v>58455276.880000003</v>
      </c>
    </row>
    <row r="26" spans="1:3" ht="66.75" customHeight="1" x14ac:dyDescent="0.2">
      <c r="A26" s="31" t="s">
        <v>170</v>
      </c>
      <c r="B26" s="32" t="s">
        <v>147</v>
      </c>
      <c r="C26" s="51">
        <v>7487552.5099999998</v>
      </c>
    </row>
    <row r="27" spans="1:3" ht="54" customHeight="1" x14ac:dyDescent="0.2">
      <c r="A27" s="31" t="s">
        <v>223</v>
      </c>
      <c r="B27" s="46" t="s">
        <v>224</v>
      </c>
      <c r="C27" s="51">
        <v>27588725</v>
      </c>
    </row>
    <row r="28" spans="1:3" ht="18.75" customHeight="1" x14ac:dyDescent="0.2">
      <c r="A28" s="31" t="s">
        <v>171</v>
      </c>
      <c r="B28" s="32" t="s">
        <v>95</v>
      </c>
      <c r="C28" s="51">
        <v>638464100</v>
      </c>
    </row>
    <row r="29" spans="1:3" ht="69.75" customHeight="1" x14ac:dyDescent="0.2">
      <c r="A29" s="31" t="s">
        <v>260</v>
      </c>
      <c r="B29" s="32" t="s">
        <v>263</v>
      </c>
      <c r="C29" s="51">
        <v>675816.12</v>
      </c>
    </row>
    <row r="30" spans="1:3" ht="29.25" customHeight="1" x14ac:dyDescent="0.2">
      <c r="A30" s="31" t="s">
        <v>197</v>
      </c>
      <c r="B30" s="32" t="s">
        <v>129</v>
      </c>
      <c r="C30" s="51">
        <v>85248921</v>
      </c>
    </row>
    <row r="31" spans="1:3" ht="29.25" customHeight="1" x14ac:dyDescent="0.2">
      <c r="A31" s="31" t="s">
        <v>236</v>
      </c>
      <c r="B31" s="48" t="s">
        <v>235</v>
      </c>
      <c r="C31" s="51">
        <f>3979.93+17086.96</f>
        <v>21066.89</v>
      </c>
    </row>
    <row r="32" spans="1:3" ht="58.5" customHeight="1" x14ac:dyDescent="0.2">
      <c r="A32" s="31" t="s">
        <v>261</v>
      </c>
      <c r="B32" s="41" t="s">
        <v>262</v>
      </c>
      <c r="C32" s="51">
        <v>-17086.96</v>
      </c>
    </row>
    <row r="33" spans="1:3" ht="28.5" customHeight="1" x14ac:dyDescent="0.2">
      <c r="A33" s="31" t="s">
        <v>97</v>
      </c>
      <c r="B33" s="49" t="s">
        <v>250</v>
      </c>
      <c r="C33" s="51">
        <f>SUM(C34:C41)</f>
        <v>575195077.59000003</v>
      </c>
    </row>
    <row r="34" spans="1:3" ht="26.25" customHeight="1" x14ac:dyDescent="0.2">
      <c r="A34" s="57" t="s">
        <v>216</v>
      </c>
      <c r="B34" s="35" t="s">
        <v>93</v>
      </c>
      <c r="C34" s="51">
        <v>758.98</v>
      </c>
    </row>
    <row r="35" spans="1:3" ht="13.5" customHeight="1" x14ac:dyDescent="0.2">
      <c r="A35" s="31" t="s">
        <v>96</v>
      </c>
      <c r="B35" s="32" t="s">
        <v>98</v>
      </c>
      <c r="C35" s="51">
        <v>297786.93</v>
      </c>
    </row>
    <row r="36" spans="1:3" ht="27.75" customHeight="1" x14ac:dyDescent="0.2">
      <c r="A36" s="31" t="s">
        <v>172</v>
      </c>
      <c r="B36" s="32" t="s">
        <v>99</v>
      </c>
      <c r="C36" s="51">
        <v>83574555.489999995</v>
      </c>
    </row>
    <row r="37" spans="1:3" ht="26.25" hidden="1" customHeight="1" x14ac:dyDescent="0.2">
      <c r="A37" s="31" t="s">
        <v>173</v>
      </c>
      <c r="B37" s="36" t="s">
        <v>143</v>
      </c>
      <c r="C37" s="51">
        <v>0</v>
      </c>
    </row>
    <row r="38" spans="1:3" s="33" customFormat="1" ht="21.75" customHeight="1" x14ac:dyDescent="0.2">
      <c r="A38" s="31" t="s">
        <v>174</v>
      </c>
      <c r="B38" s="32" t="s">
        <v>94</v>
      </c>
      <c r="C38" s="51">
        <v>482975787.39999998</v>
      </c>
    </row>
    <row r="39" spans="1:3" ht="27" customHeight="1" x14ac:dyDescent="0.2">
      <c r="A39" s="31" t="s">
        <v>175</v>
      </c>
      <c r="B39" s="32" t="s">
        <v>100</v>
      </c>
      <c r="C39" s="51">
        <v>4390114.5999999996</v>
      </c>
    </row>
    <row r="40" spans="1:3" ht="40.5" customHeight="1" x14ac:dyDescent="0.2">
      <c r="A40" s="31" t="s">
        <v>176</v>
      </c>
      <c r="B40" s="32" t="s">
        <v>237</v>
      </c>
      <c r="C40" s="51">
        <v>3956074.19</v>
      </c>
    </row>
    <row r="41" spans="1:3" ht="42.75" hidden="1" customHeight="1" x14ac:dyDescent="0.2">
      <c r="A41" s="31" t="s">
        <v>217</v>
      </c>
      <c r="B41" s="32" t="s">
        <v>159</v>
      </c>
      <c r="C41" s="51">
        <v>0</v>
      </c>
    </row>
    <row r="42" spans="1:3" ht="15" customHeight="1" x14ac:dyDescent="0.2">
      <c r="A42" s="31" t="s">
        <v>148</v>
      </c>
      <c r="B42" s="32" t="s">
        <v>149</v>
      </c>
      <c r="C42" s="51">
        <f>C43</f>
        <v>325000</v>
      </c>
    </row>
    <row r="43" spans="1:3" ht="159.75" customHeight="1" x14ac:dyDescent="0.2">
      <c r="A43" s="31" t="s">
        <v>150</v>
      </c>
      <c r="B43" s="32" t="s">
        <v>151</v>
      </c>
      <c r="C43" s="51">
        <v>325000</v>
      </c>
    </row>
    <row r="44" spans="1:3" ht="25.5" customHeight="1" x14ac:dyDescent="0.2">
      <c r="A44" s="31" t="s">
        <v>101</v>
      </c>
      <c r="B44" s="32" t="s">
        <v>102</v>
      </c>
      <c r="C44" s="51">
        <f>SUM(C45:C61)</f>
        <v>242165518.71999994</v>
      </c>
    </row>
    <row r="45" spans="1:3" ht="69.75" customHeight="1" x14ac:dyDescent="0.2">
      <c r="A45" s="31" t="s">
        <v>103</v>
      </c>
      <c r="B45" s="32" t="s">
        <v>264</v>
      </c>
      <c r="C45" s="51">
        <f>191190208.09+84855.39</f>
        <v>191275063.47999999</v>
      </c>
    </row>
    <row r="46" spans="1:3" ht="99.75" customHeight="1" x14ac:dyDescent="0.2">
      <c r="A46" s="31" t="s">
        <v>104</v>
      </c>
      <c r="B46" s="32" t="s">
        <v>273</v>
      </c>
      <c r="C46" s="51">
        <f>155836.23-3.19</f>
        <v>155833.04</v>
      </c>
    </row>
    <row r="47" spans="1:3" ht="48" customHeight="1" x14ac:dyDescent="0.2">
      <c r="A47" s="31" t="s">
        <v>105</v>
      </c>
      <c r="B47" s="32" t="s">
        <v>106</v>
      </c>
      <c r="C47" s="51">
        <f>974758.82+13006.69</f>
        <v>987765.50999999989</v>
      </c>
    </row>
    <row r="48" spans="1:3" ht="84" customHeight="1" x14ac:dyDescent="0.2">
      <c r="A48" s="31" t="s">
        <v>134</v>
      </c>
      <c r="B48" s="32" t="s">
        <v>135</v>
      </c>
      <c r="C48" s="51">
        <v>81095.070000000007</v>
      </c>
    </row>
    <row r="49" spans="1:3" ht="84.75" customHeight="1" x14ac:dyDescent="0.2">
      <c r="A49" s="31" t="s">
        <v>225</v>
      </c>
      <c r="B49" s="58" t="s">
        <v>226</v>
      </c>
      <c r="C49" s="52">
        <v>573692.41</v>
      </c>
    </row>
    <row r="50" spans="1:3" ht="85.5" customHeight="1" x14ac:dyDescent="0.2">
      <c r="A50" s="31" t="s">
        <v>265</v>
      </c>
      <c r="B50" s="60" t="s">
        <v>268</v>
      </c>
      <c r="C50" s="52">
        <v>499937.13</v>
      </c>
    </row>
    <row r="51" spans="1:3" ht="81.75" customHeight="1" x14ac:dyDescent="0.2">
      <c r="A51" s="31" t="s">
        <v>266</v>
      </c>
      <c r="B51" s="60" t="s">
        <v>267</v>
      </c>
      <c r="C51" s="52">
        <v>211696.72</v>
      </c>
    </row>
    <row r="52" spans="1:3" ht="40.5" customHeight="1" x14ac:dyDescent="0.2">
      <c r="A52" s="31" t="s">
        <v>269</v>
      </c>
      <c r="B52" s="32" t="s">
        <v>132</v>
      </c>
      <c r="C52" s="52">
        <v>13009590.039999999</v>
      </c>
    </row>
    <row r="53" spans="1:3" ht="72" customHeight="1" x14ac:dyDescent="0.2">
      <c r="A53" s="31" t="s">
        <v>270</v>
      </c>
      <c r="B53" s="34" t="s">
        <v>130</v>
      </c>
      <c r="C53" s="52">
        <v>67947.740000000005</v>
      </c>
    </row>
    <row r="54" spans="1:3" ht="59.25" customHeight="1" x14ac:dyDescent="0.2">
      <c r="A54" s="31" t="s">
        <v>271</v>
      </c>
      <c r="B54" s="32" t="s">
        <v>131</v>
      </c>
      <c r="C54" s="52">
        <v>13446426.49</v>
      </c>
    </row>
    <row r="55" spans="1:3" ht="63" customHeight="1" x14ac:dyDescent="0.2">
      <c r="A55" s="31" t="s">
        <v>272</v>
      </c>
      <c r="B55" s="32" t="s">
        <v>133</v>
      </c>
      <c r="C55" s="52">
        <v>-1416414.77</v>
      </c>
    </row>
    <row r="56" spans="1:3" ht="36" customHeight="1" x14ac:dyDescent="0.2">
      <c r="A56" s="31" t="s">
        <v>227</v>
      </c>
      <c r="B56" s="59" t="s">
        <v>228</v>
      </c>
      <c r="C56" s="51">
        <v>8733141.5700000003</v>
      </c>
    </row>
    <row r="57" spans="1:3" ht="35.25" customHeight="1" x14ac:dyDescent="0.2">
      <c r="A57" s="31" t="s">
        <v>229</v>
      </c>
      <c r="B57" s="32" t="s">
        <v>107</v>
      </c>
      <c r="C57" s="51">
        <v>-131033.95</v>
      </c>
    </row>
    <row r="58" spans="1:3" ht="33.75" customHeight="1" x14ac:dyDescent="0.2">
      <c r="A58" s="31" t="s">
        <v>108</v>
      </c>
      <c r="B58" s="32" t="s">
        <v>109</v>
      </c>
      <c r="C58" s="51">
        <v>4803.17</v>
      </c>
    </row>
    <row r="59" spans="1:3" ht="35.25" customHeight="1" x14ac:dyDescent="0.2">
      <c r="A59" s="31" t="s">
        <v>230</v>
      </c>
      <c r="B59" s="32" t="s">
        <v>110</v>
      </c>
      <c r="C59" s="51">
        <v>1209011.96</v>
      </c>
    </row>
    <row r="60" spans="1:3" ht="35.25" customHeight="1" x14ac:dyDescent="0.2">
      <c r="A60" s="31" t="s">
        <v>275</v>
      </c>
      <c r="B60" s="32" t="s">
        <v>274</v>
      </c>
      <c r="C60" s="51">
        <v>10956472.6</v>
      </c>
    </row>
    <row r="61" spans="1:3" ht="43.5" customHeight="1" x14ac:dyDescent="0.2">
      <c r="A61" s="31" t="s">
        <v>111</v>
      </c>
      <c r="B61" s="32" t="s">
        <v>112</v>
      </c>
      <c r="C61" s="51">
        <v>2500490.5099999998</v>
      </c>
    </row>
    <row r="62" spans="1:3" ht="27.75" customHeight="1" x14ac:dyDescent="0.2">
      <c r="A62" s="31" t="s">
        <v>113</v>
      </c>
      <c r="B62" s="32" t="s">
        <v>114</v>
      </c>
      <c r="C62" s="51">
        <f>SUM(C63:C63)</f>
        <v>-105884.46</v>
      </c>
    </row>
    <row r="63" spans="1:3" s="33" customFormat="1" ht="109.5" customHeight="1" x14ac:dyDescent="0.2">
      <c r="A63" s="31" t="s">
        <v>215</v>
      </c>
      <c r="B63" s="37" t="s">
        <v>214</v>
      </c>
      <c r="C63" s="51">
        <v>-105884.46</v>
      </c>
    </row>
    <row r="64" spans="1:3" s="33" customFormat="1" ht="30" customHeight="1" x14ac:dyDescent="0.2">
      <c r="A64" s="31" t="s">
        <v>211</v>
      </c>
      <c r="B64" s="32" t="s">
        <v>213</v>
      </c>
      <c r="C64" s="51">
        <f>C65</f>
        <v>45683.55</v>
      </c>
    </row>
    <row r="65" spans="1:5" s="33" customFormat="1" ht="31.5" customHeight="1" x14ac:dyDescent="0.2">
      <c r="A65" s="31" t="s">
        <v>212</v>
      </c>
      <c r="B65" s="38" t="s">
        <v>201</v>
      </c>
      <c r="C65" s="51">
        <v>45683.55</v>
      </c>
    </row>
    <row r="66" spans="1:5" s="33" customFormat="1" ht="27.75" customHeight="1" x14ac:dyDescent="0.2">
      <c r="A66" s="31" t="s">
        <v>116</v>
      </c>
      <c r="B66" s="49" t="s">
        <v>251</v>
      </c>
      <c r="C66" s="51">
        <f>SUM(C67:C85)</f>
        <v>112619395.29000001</v>
      </c>
    </row>
    <row r="67" spans="1:5" ht="38.25" x14ac:dyDescent="0.2">
      <c r="A67" s="31" t="s">
        <v>154</v>
      </c>
      <c r="B67" s="32" t="s">
        <v>155</v>
      </c>
      <c r="C67" s="51">
        <v>1600</v>
      </c>
    </row>
    <row r="68" spans="1:5" ht="25.5" x14ac:dyDescent="0.2">
      <c r="A68" s="31" t="s">
        <v>136</v>
      </c>
      <c r="B68" s="32" t="s">
        <v>93</v>
      </c>
      <c r="C68" s="51">
        <v>7841928.3300000001</v>
      </c>
    </row>
    <row r="69" spans="1:5" ht="140.25" hidden="1" x14ac:dyDescent="0.2">
      <c r="A69" s="31" t="s">
        <v>210</v>
      </c>
      <c r="B69" s="39" t="s">
        <v>204</v>
      </c>
      <c r="C69" s="51">
        <v>0</v>
      </c>
    </row>
    <row r="70" spans="1:5" ht="105.75" customHeight="1" x14ac:dyDescent="0.2">
      <c r="A70" s="31" t="s">
        <v>222</v>
      </c>
      <c r="B70" s="37" t="s">
        <v>214</v>
      </c>
      <c r="C70" s="51">
        <v>-500</v>
      </c>
    </row>
    <row r="71" spans="1:5" ht="89.25" x14ac:dyDescent="0.2">
      <c r="A71" s="31" t="s">
        <v>231</v>
      </c>
      <c r="B71" s="47" t="s">
        <v>232</v>
      </c>
      <c r="C71" s="52">
        <v>9083.1299999999992</v>
      </c>
    </row>
    <row r="72" spans="1:5" ht="24" customHeight="1" x14ac:dyDescent="0.2">
      <c r="A72" s="31" t="s">
        <v>276</v>
      </c>
      <c r="B72" s="62" t="s">
        <v>98</v>
      </c>
      <c r="C72" s="52">
        <v>4613.59</v>
      </c>
    </row>
    <row r="73" spans="1:5" ht="75.75" hidden="1" customHeight="1" x14ac:dyDescent="0.2">
      <c r="A73" s="31" t="s">
        <v>177</v>
      </c>
      <c r="B73" s="34" t="s">
        <v>138</v>
      </c>
      <c r="C73" s="51">
        <v>0</v>
      </c>
    </row>
    <row r="74" spans="1:5" ht="39" customHeight="1" x14ac:dyDescent="0.2">
      <c r="A74" s="31" t="s">
        <v>178</v>
      </c>
      <c r="B74" s="34" t="s">
        <v>156</v>
      </c>
      <c r="C74" s="51">
        <v>1895471.5</v>
      </c>
    </row>
    <row r="75" spans="1:5" ht="42" customHeight="1" x14ac:dyDescent="0.2">
      <c r="A75" s="31" t="s">
        <v>208</v>
      </c>
      <c r="B75" s="34" t="s">
        <v>209</v>
      </c>
      <c r="C75" s="51">
        <v>4378772.99</v>
      </c>
    </row>
    <row r="76" spans="1:5" ht="35.25" customHeight="1" x14ac:dyDescent="0.2">
      <c r="A76" s="31" t="s">
        <v>206</v>
      </c>
      <c r="B76" s="40" t="s">
        <v>207</v>
      </c>
      <c r="C76" s="51">
        <v>30000000</v>
      </c>
      <c r="E76" s="55"/>
    </row>
    <row r="77" spans="1:5" ht="32.25" customHeight="1" x14ac:dyDescent="0.2">
      <c r="A77" s="31" t="s">
        <v>179</v>
      </c>
      <c r="B77" s="32" t="s">
        <v>94</v>
      </c>
      <c r="C77" s="51">
        <v>17897982.539999999</v>
      </c>
    </row>
    <row r="78" spans="1:5" ht="39" customHeight="1" x14ac:dyDescent="0.2">
      <c r="A78" s="31" t="s">
        <v>180</v>
      </c>
      <c r="B78" s="32" t="s">
        <v>100</v>
      </c>
      <c r="C78" s="51">
        <v>945911.45</v>
      </c>
    </row>
    <row r="79" spans="1:5" ht="56.25" customHeight="1" x14ac:dyDescent="0.2">
      <c r="A79" s="31" t="s">
        <v>238</v>
      </c>
      <c r="B79" s="46" t="s">
        <v>239</v>
      </c>
      <c r="C79" s="51">
        <v>5600</v>
      </c>
    </row>
    <row r="80" spans="1:5" ht="27" customHeight="1" x14ac:dyDescent="0.2">
      <c r="A80" s="31" t="s">
        <v>181</v>
      </c>
      <c r="B80" s="32" t="s">
        <v>182</v>
      </c>
      <c r="C80" s="51">
        <v>8908180.3900000006</v>
      </c>
    </row>
    <row r="81" spans="1:3" ht="32.25" customHeight="1" x14ac:dyDescent="0.2">
      <c r="A81" s="31" t="s">
        <v>183</v>
      </c>
      <c r="B81" s="32" t="s">
        <v>129</v>
      </c>
      <c r="C81" s="51">
        <v>45495457.25</v>
      </c>
    </row>
    <row r="82" spans="1:3" ht="36.75" customHeight="1" x14ac:dyDescent="0.2">
      <c r="A82" s="31" t="s">
        <v>144</v>
      </c>
      <c r="B82" s="32" t="s">
        <v>145</v>
      </c>
      <c r="C82" s="51">
        <v>500000</v>
      </c>
    </row>
    <row r="83" spans="1:3" ht="49.5" customHeight="1" x14ac:dyDescent="0.2">
      <c r="A83" s="31" t="s">
        <v>198</v>
      </c>
      <c r="B83" s="32" t="s">
        <v>158</v>
      </c>
      <c r="C83" s="51">
        <v>61950.51</v>
      </c>
    </row>
    <row r="84" spans="1:3" ht="54.75" customHeight="1" x14ac:dyDescent="0.2">
      <c r="A84" s="31" t="s">
        <v>241</v>
      </c>
      <c r="B84" s="32" t="s">
        <v>254</v>
      </c>
      <c r="C84" s="52">
        <v>-316656.39</v>
      </c>
    </row>
    <row r="85" spans="1:3" ht="69.75" customHeight="1" x14ac:dyDescent="0.2">
      <c r="A85" s="31" t="s">
        <v>240</v>
      </c>
      <c r="B85" s="50" t="s">
        <v>255</v>
      </c>
      <c r="C85" s="52">
        <v>-5010000</v>
      </c>
    </row>
    <row r="86" spans="1:3" ht="44.25" customHeight="1" x14ac:dyDescent="0.2">
      <c r="A86" s="31" t="s">
        <v>117</v>
      </c>
      <c r="B86" s="45" t="s">
        <v>252</v>
      </c>
      <c r="C86" s="51">
        <f>SUM(C87:C104)</f>
        <v>23805816.950000003</v>
      </c>
    </row>
    <row r="87" spans="1:3" ht="89.25" customHeight="1" x14ac:dyDescent="0.2">
      <c r="A87" s="31" t="s">
        <v>160</v>
      </c>
      <c r="B87" s="34" t="s">
        <v>161</v>
      </c>
      <c r="C87" s="51">
        <v>3423827.7</v>
      </c>
    </row>
    <row r="88" spans="1:3" ht="71.25" customHeight="1" x14ac:dyDescent="0.2">
      <c r="A88" s="31" t="s">
        <v>120</v>
      </c>
      <c r="B88" s="32" t="s">
        <v>186</v>
      </c>
      <c r="C88" s="51">
        <v>14625</v>
      </c>
    </row>
    <row r="89" spans="1:3" ht="53.25" customHeight="1" x14ac:dyDescent="0.2">
      <c r="A89" s="31" t="s">
        <v>184</v>
      </c>
      <c r="B89" s="32" t="s">
        <v>185</v>
      </c>
      <c r="C89" s="51">
        <v>87381.94</v>
      </c>
    </row>
    <row r="90" spans="1:3" ht="39.75" customHeight="1" x14ac:dyDescent="0.2">
      <c r="A90" s="31" t="s">
        <v>162</v>
      </c>
      <c r="B90" s="32" t="s">
        <v>163</v>
      </c>
      <c r="C90" s="51">
        <v>624719.85</v>
      </c>
    </row>
    <row r="91" spans="1:3" ht="45.75" customHeight="1" x14ac:dyDescent="0.2">
      <c r="A91" s="31" t="s">
        <v>121</v>
      </c>
      <c r="B91" s="32" t="s">
        <v>187</v>
      </c>
      <c r="C91" s="51">
        <v>405118</v>
      </c>
    </row>
    <row r="92" spans="1:3" ht="79.5" customHeight="1" x14ac:dyDescent="0.2">
      <c r="A92" s="31" t="s">
        <v>122</v>
      </c>
      <c r="B92" s="32" t="s">
        <v>123</v>
      </c>
      <c r="C92" s="51">
        <v>6715755.6299999999</v>
      </c>
    </row>
    <row r="93" spans="1:3" ht="43.5" customHeight="1" x14ac:dyDescent="0.2">
      <c r="A93" s="31" t="s">
        <v>188</v>
      </c>
      <c r="B93" s="32" t="s">
        <v>93</v>
      </c>
      <c r="C93" s="51">
        <v>1509.23</v>
      </c>
    </row>
    <row r="94" spans="1:3" ht="86.25" customHeight="1" x14ac:dyDescent="0.2">
      <c r="A94" s="31" t="s">
        <v>124</v>
      </c>
      <c r="B94" s="34" t="s">
        <v>125</v>
      </c>
      <c r="C94" s="51">
        <v>848159.33</v>
      </c>
    </row>
    <row r="95" spans="1:3" ht="61.5" customHeight="1" x14ac:dyDescent="0.2">
      <c r="A95" s="31" t="s">
        <v>277</v>
      </c>
      <c r="B95" s="32" t="s">
        <v>164</v>
      </c>
      <c r="C95" s="51">
        <v>1106299.3999999999</v>
      </c>
    </row>
    <row r="96" spans="1:3" ht="42.75" hidden="1" customHeight="1" x14ac:dyDescent="0.2">
      <c r="A96" s="31" t="s">
        <v>127</v>
      </c>
      <c r="B96" s="32" t="s">
        <v>126</v>
      </c>
      <c r="C96" s="51">
        <v>0</v>
      </c>
    </row>
    <row r="97" spans="1:3" ht="66.75" hidden="1" customHeight="1" x14ac:dyDescent="0.2">
      <c r="A97" s="31" t="s">
        <v>203</v>
      </c>
      <c r="B97" s="41" t="s">
        <v>204</v>
      </c>
      <c r="C97" s="51">
        <v>0</v>
      </c>
    </row>
    <row r="98" spans="1:3" ht="30" customHeight="1" x14ac:dyDescent="0.2">
      <c r="A98" s="31" t="s">
        <v>205</v>
      </c>
      <c r="B98" s="40" t="s">
        <v>98</v>
      </c>
      <c r="C98" s="51">
        <v>64866.29</v>
      </c>
    </row>
    <row r="99" spans="1:3" ht="30" customHeight="1" x14ac:dyDescent="0.2">
      <c r="A99" s="31" t="s">
        <v>278</v>
      </c>
      <c r="B99" s="48" t="s">
        <v>94</v>
      </c>
      <c r="C99" s="51">
        <v>3581200.66</v>
      </c>
    </row>
    <row r="100" spans="1:3" ht="40.5" hidden="1" customHeight="1" x14ac:dyDescent="0.2">
      <c r="A100" s="31" t="s">
        <v>242</v>
      </c>
      <c r="B100" s="48" t="s">
        <v>244</v>
      </c>
      <c r="C100" s="51">
        <v>0</v>
      </c>
    </row>
    <row r="101" spans="1:3" ht="39" hidden="1" customHeight="1" x14ac:dyDescent="0.2">
      <c r="A101" s="31" t="s">
        <v>243</v>
      </c>
      <c r="B101" s="32" t="s">
        <v>157</v>
      </c>
      <c r="C101" s="51">
        <v>0</v>
      </c>
    </row>
    <row r="102" spans="1:3" ht="39" customHeight="1" x14ac:dyDescent="0.2">
      <c r="A102" s="31" t="s">
        <v>245</v>
      </c>
      <c r="B102" s="48" t="s">
        <v>95</v>
      </c>
      <c r="C102" s="51">
        <v>2320000</v>
      </c>
    </row>
    <row r="103" spans="1:3" ht="60.75" customHeight="1" x14ac:dyDescent="0.2">
      <c r="A103" s="31" t="s">
        <v>279</v>
      </c>
      <c r="B103" s="32" t="s">
        <v>119</v>
      </c>
      <c r="C103" s="51">
        <v>580000</v>
      </c>
    </row>
    <row r="104" spans="1:3" ht="46.5" customHeight="1" x14ac:dyDescent="0.2">
      <c r="A104" s="31" t="s">
        <v>246</v>
      </c>
      <c r="B104" s="32" t="s">
        <v>158</v>
      </c>
      <c r="C104" s="51">
        <v>4032353.92</v>
      </c>
    </row>
    <row r="105" spans="1:3" ht="32.25" customHeight="1" x14ac:dyDescent="0.2">
      <c r="A105" s="31" t="s">
        <v>118</v>
      </c>
      <c r="B105" s="64" t="s">
        <v>253</v>
      </c>
      <c r="C105" s="51">
        <f>SUM(C107:C114)</f>
        <v>22010518.809999999</v>
      </c>
    </row>
    <row r="106" spans="1:3" ht="58.5" hidden="1" customHeight="1" x14ac:dyDescent="0.2">
      <c r="A106" s="31" t="s">
        <v>196</v>
      </c>
      <c r="B106" s="32" t="s">
        <v>137</v>
      </c>
      <c r="C106" s="51">
        <v>0</v>
      </c>
    </row>
    <row r="107" spans="1:3" ht="58.5" customHeight="1" x14ac:dyDescent="0.2">
      <c r="A107" s="31" t="s">
        <v>280</v>
      </c>
      <c r="B107" s="32" t="s">
        <v>281</v>
      </c>
      <c r="C107" s="51">
        <v>2050000</v>
      </c>
    </row>
    <row r="108" spans="1:3" ht="25.5" hidden="1" customHeight="1" x14ac:dyDescent="0.2">
      <c r="A108" s="31" t="s">
        <v>247</v>
      </c>
      <c r="B108" s="32" t="s">
        <v>248</v>
      </c>
      <c r="C108" s="51">
        <v>0</v>
      </c>
    </row>
    <row r="109" spans="1:3" ht="27" customHeight="1" x14ac:dyDescent="0.2">
      <c r="A109" s="31" t="s">
        <v>189</v>
      </c>
      <c r="B109" s="32" t="s">
        <v>165</v>
      </c>
      <c r="C109" s="51">
        <v>453880.68</v>
      </c>
    </row>
    <row r="110" spans="1:3" ht="45.75" customHeight="1" x14ac:dyDescent="0.2">
      <c r="A110" s="31" t="s">
        <v>190</v>
      </c>
      <c r="B110" s="32" t="s">
        <v>94</v>
      </c>
      <c r="C110" s="51">
        <v>12555311.51</v>
      </c>
    </row>
    <row r="111" spans="1:3" ht="30" customHeight="1" x14ac:dyDescent="0.2">
      <c r="A111" s="31" t="s">
        <v>191</v>
      </c>
      <c r="B111" s="32" t="s">
        <v>129</v>
      </c>
      <c r="C111" s="51">
        <v>6951326.6200000001</v>
      </c>
    </row>
    <row r="112" spans="1:3" ht="30.75" hidden="1" customHeight="1" x14ac:dyDescent="0.2">
      <c r="A112" s="31" t="s">
        <v>233</v>
      </c>
      <c r="B112" s="46" t="s">
        <v>235</v>
      </c>
      <c r="C112" s="51"/>
    </row>
    <row r="113" spans="1:4" ht="30.75" hidden="1" customHeight="1" x14ac:dyDescent="0.2">
      <c r="A113" s="31" t="s">
        <v>234</v>
      </c>
      <c r="B113" s="46" t="s">
        <v>158</v>
      </c>
      <c r="C113" s="51"/>
    </row>
    <row r="114" spans="1:4" ht="18.75" hidden="1" customHeight="1" x14ac:dyDescent="0.2">
      <c r="A114" s="31" t="s">
        <v>192</v>
      </c>
      <c r="B114" s="32" t="s">
        <v>159</v>
      </c>
      <c r="C114" s="51"/>
    </row>
    <row r="115" spans="1:4" ht="56.25" hidden="1" customHeight="1" x14ac:dyDescent="0.2">
      <c r="A115" s="31" t="s">
        <v>195</v>
      </c>
      <c r="B115" s="42" t="s">
        <v>194</v>
      </c>
      <c r="C115" s="53"/>
    </row>
    <row r="116" spans="1:4" ht="26.25" hidden="1" customHeight="1" x14ac:dyDescent="0.2">
      <c r="A116" s="31" t="s">
        <v>193</v>
      </c>
      <c r="B116" s="43" t="s">
        <v>93</v>
      </c>
      <c r="C116" s="54"/>
    </row>
    <row r="117" spans="1:4" ht="26.25" customHeight="1" x14ac:dyDescent="0.2">
      <c r="A117" s="31" t="s">
        <v>199</v>
      </c>
      <c r="B117" s="32" t="s">
        <v>200</v>
      </c>
      <c r="C117" s="51">
        <f>C118</f>
        <v>395263.27</v>
      </c>
    </row>
    <row r="118" spans="1:4" ht="39.75" customHeight="1" x14ac:dyDescent="0.2">
      <c r="A118" s="31" t="s">
        <v>202</v>
      </c>
      <c r="B118" s="63" t="s">
        <v>201</v>
      </c>
      <c r="C118" s="51">
        <v>395263.27</v>
      </c>
    </row>
    <row r="119" spans="1:4" ht="29.25" customHeight="1" x14ac:dyDescent="0.2">
      <c r="A119" s="44" t="s">
        <v>128</v>
      </c>
      <c r="B119" s="32"/>
      <c r="C119" s="51">
        <f>C12+C14+C20+C33+C42+C44+C62+C64+C66+C86+C105+C115+C117</f>
        <v>1893140789.0199997</v>
      </c>
    </row>
    <row r="120" spans="1:4" ht="28.5" customHeight="1" x14ac:dyDescent="0.2"/>
    <row r="121" spans="1:4" ht="29.25" customHeight="1" x14ac:dyDescent="0.2"/>
    <row r="122" spans="1:4" ht="13.5" hidden="1" customHeight="1" x14ac:dyDescent="0.2"/>
    <row r="123" spans="1:4" ht="108" hidden="1" customHeight="1" x14ac:dyDescent="0.2"/>
    <row r="124" spans="1:4" ht="18.75" customHeight="1" x14ac:dyDescent="0.2"/>
    <row r="126" spans="1:4" x14ac:dyDescent="0.2">
      <c r="D126" s="30"/>
    </row>
  </sheetData>
  <mergeCells count="8">
    <mergeCell ref="B1:C1"/>
    <mergeCell ref="B2:C2"/>
    <mergeCell ref="B8:B10"/>
    <mergeCell ref="A8:A10"/>
    <mergeCell ref="C8:C9"/>
    <mergeCell ref="B3:C3"/>
    <mergeCell ref="A5:C5"/>
    <mergeCell ref="A6:C6"/>
  </mergeCells>
  <phoneticPr fontId="1" type="noConversion"/>
  <pageMargins left="0.39370078740157483" right="0.19685039370078741" top="0.78740157480314965" bottom="0.98425196850393704" header="0.51181102362204722" footer="0.51181102362204722"/>
  <pageSetup paperSize="9"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7</vt:i4>
      </vt:variant>
    </vt:vector>
  </HeadingPairs>
  <TitlesOfParts>
    <vt:vector size="9" baseType="lpstr">
      <vt:lpstr>XDO_METADATA</vt:lpstr>
      <vt:lpstr>1</vt:lpstr>
      <vt:lpstr>XDO_?AM_YY_2?</vt:lpstr>
      <vt:lpstr>XDO_?AM_YY_3?</vt:lpstr>
      <vt:lpstr>XDO_?KBK_2?</vt:lpstr>
      <vt:lpstr>XDO_?REPORT_MM?</vt:lpstr>
      <vt:lpstr>XDO_GROUP_?LIST_DATA_2?</vt:lpstr>
      <vt:lpstr>XDO_GROUP_?LIST_DATA_3?</vt:lpstr>
      <vt:lpstr>'1'!Заголовки_для_печати</vt:lpstr>
    </vt:vector>
  </TitlesOfParts>
  <Company>OTR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Шаблон 0503127-3</dc:title>
  <dc:subject>Oracle Publisher Excel Template</dc:subject>
  <dc:creator>Oleg Tsarapkin</dc:creator>
  <cp:lastModifiedBy>zam2</cp:lastModifiedBy>
  <cp:lastPrinted>2024-05-31T13:08:13Z</cp:lastPrinted>
  <dcterms:created xsi:type="dcterms:W3CDTF">2011-09-01T09:37:54Z</dcterms:created>
  <dcterms:modified xsi:type="dcterms:W3CDTF">2024-06-14T08:01:07Z</dcterms:modified>
</cp:coreProperties>
</file>